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0"/>
  <workbookPr defaultThemeVersion="124226"/>
  <mc:AlternateContent xmlns:mc="http://schemas.openxmlformats.org/markup-compatibility/2006">
    <mc:Choice Requires="x15">
      <x15ac:absPath xmlns:x15ac="http://schemas.microsoft.com/office/spreadsheetml/2010/11/ac" url="T:\Нефтиса\Управление по региональной политике и социальным вопросам\Тендеры\2025\Белкамнефть\060325 КС 1\"/>
    </mc:Choice>
  </mc:AlternateContent>
  <xr:revisionPtr revIDLastSave="0" documentId="13_ncr:1_{FBDA752C-5E10-4BAD-8713-BDF17259AC5C}" xr6:coauthVersionLast="36" xr6:coauthVersionMax="36" xr10:uidLastSave="{00000000-0000-0000-0000-000000000000}"/>
  <bookViews>
    <workbookView xWindow="285" yWindow="15" windowWidth="14700" windowHeight="12420" xr2:uid="{00000000-000D-0000-FFFF-FFFF00000000}"/>
  </bookViews>
  <sheets>
    <sheet name="КР Мойка Хохряки" sheetId="1" r:id="rId1"/>
    <sheet name="прил.3.3. к ТЗ" sheetId="3" r:id="rId2"/>
    <sheet name="Прил. №3.4 к ТЗ" sheetId="4" r:id="rId3"/>
    <sheet name="Лист2" sheetId="2" r:id="rId4"/>
    <sheet name="Лист1" sheetId="5" r:id="rId5"/>
  </sheets>
  <definedNames>
    <definedName name="_xlnm.Print_Area" localSheetId="0">'КР Мойка Хохряки'!$A$1:$D$170</definedName>
  </definedNames>
  <calcPr calcId="191029"/>
</workbook>
</file>

<file path=xl/calcChain.xml><?xml version="1.0" encoding="utf-8"?>
<calcChain xmlns="http://schemas.openxmlformats.org/spreadsheetml/2006/main">
  <c r="D139" i="1" l="1"/>
  <c r="E39" i="1" l="1"/>
  <c r="E38" i="1"/>
  <c r="E37" i="1"/>
</calcChain>
</file>

<file path=xl/sharedStrings.xml><?xml version="1.0" encoding="utf-8"?>
<sst xmlns="http://schemas.openxmlformats.org/spreadsheetml/2006/main" count="365" uniqueCount="229">
  <si>
    <t>Информация о ЗАКАЗЧИКЕ работ и сведения необходимые для подготовки предложений.</t>
  </si>
  <si>
    <t>№ пп</t>
  </si>
  <si>
    <t>Наименование</t>
  </si>
  <si>
    <t>Ед. изм.</t>
  </si>
  <si>
    <t>Кол.</t>
  </si>
  <si>
    <t>Стоимость услуги должна включать все затраты «Подрядчика» (накладные, транспортные  и другие расходы, связанные с оказанием данной услуги) и не подлежит корректировке в сторону увеличения.</t>
  </si>
  <si>
    <t>При привлечении к выполнению строительных работ субподрядных организаций, участник тендера должен направить в адрес Заказчика  перечень данных предприятий, письменное  обоснование необходимости их привлечения и полный пакет документов, аналогичный документам, представляемым претендентом на участие в тендере.</t>
  </si>
  <si>
    <t>Привлечение для выполнения работ субподрядных организаций возможно только при условии  получения предварительного письменного согласования  от Заказчика.</t>
  </si>
  <si>
    <t>Подрядчик во всех случаях несет перед Заказчиком полную ответственность за неисполнение или ненадлежащее исполнение обязательств, привлекаемым субподрядчиком как за свои собственные действия.</t>
  </si>
  <si>
    <r>
      <t xml:space="preserve">Заказчик – </t>
    </r>
    <r>
      <rPr>
        <sz val="12"/>
        <rFont val="Times New Roman"/>
        <family val="1"/>
        <charset val="204"/>
      </rPr>
      <t>АО «Белкамнефть» им. А.А. Волкова</t>
    </r>
  </si>
  <si>
    <t xml:space="preserve">Техническое задание </t>
  </si>
  <si>
    <t>1 шт</t>
  </si>
  <si>
    <t xml:space="preserve">В связи с тем, что капитальный ремонт влечет за собой вскрытие дефектов, требующих выполнения некоторых сопутствующих работ, объем работ может быть скорректирован с оформлением акта на дополнительные работы. </t>
  </si>
  <si>
    <t>Участие Подрядчика в СРО обязательно. К коммерческому предложению приложить выписку из реестра с официального сайта СРО.</t>
  </si>
  <si>
    <t>Выполнить строительно-монтажные работы в соответствии с нормативными документами, актами, положениями и правилами, действующими на территории РФ и положениями, регламентами и приказами по АО «Белкамнефть» им. А.А. Волкова.
К демонтажным работам приступать после подписания Заказчиком Приказа на демонтаж основных средств. Демонтируемые материалы и оборудование доставляются на склад силами Подрядчика.</t>
  </si>
  <si>
    <t>Изготовление металлоконструкций из материала заказчика выполняет подрядная организация. Затраты на изготовление, зачистку, огрунтовку и покраску за 3 раза   металлоконструкций предусматривать при подготовке коммерческого предложения.</t>
  </si>
  <si>
    <t xml:space="preserve">Работы производятся на территории действующей производственной площадки с пропускным режимом. Организация места производства работ, места складирования материалов и оборудования, мест стоянки грузоподъёмного автотранспорта и прочей спец. техники, размещение бытовых помещений согласовать со службами эксплуатации. Для ознакомления с территорией производства работ возможен допуск представителя подрядной организации на объект. </t>
  </si>
  <si>
    <t>Состав строительно-монтажных работ.
Квалификационные требования к Подрядчику</t>
  </si>
  <si>
    <t>Точные сроки выполнения работ будут определены пунктом договора.</t>
  </si>
  <si>
    <t>Представителю подрячика необходимо обязательное присутствие на еженедельных производственных совещаниях по приглашению Заказчика.</t>
  </si>
  <si>
    <t xml:space="preserve">
Перед началом производства работ на объекте Подрядчику необходимо разработать проект производства работ (ППР) и согласовать данный документ с Заказчиком.
</t>
  </si>
  <si>
    <t>ТМЦ, поставляемые Заказчиком, передаются Подрядчику по давальческой схеме. Доставка материалов  поставки Заказчика от склада до объекта осуществляется Подрядчиком, кроме инертных материалов (песок, щебень, гравий, бетон). Данные материалы доставляются на объект Заказчиком.
Подрядчик обязан обеспечить надлежащее хранение давальческих материалов на территории строительной площадки на период строительства, обеспечивающее их пригодность и сохранность,  в т.ч. наличие холодного склада на площадке строительства для хранения негабаритных ТМЦ. Для крупногабаритных ТМЦ хранение организовать согласно требованиям инструкций, сертификатов, паспортов на соответствующий тип ТМЦ.</t>
  </si>
  <si>
    <t>При составлении сметной документации руководствоваться актуальной редакцией сборников базовых цен Федеральных единичных расценок, в программе Гранд-смета, с использованием  индексов  ООО "Стройинформресурс" первого месяца каждого квартала (1 кв. - январь; 2 кв. - апрель;  3 кв. - июль;  4 кв. - октябрь).
Количество материалов необходимо учитывать с коэффициентом расхода, согласно сметных норм.</t>
  </si>
  <si>
    <t>В случае заключения договора подряда на производство строительно-монтажных работ, Подрядчик в течении 10 дней после подписания договора подряда должен предоставить действующий договор энергоснабжения или заключить вновь (при его отсутствии) с энергоснабжающей организацией в течении 30 дней с даты заключения договора подряда.</t>
  </si>
  <si>
    <t>Претендент, направивший заявку на участие в тендере заведомо принимает условия об ответственности контрагента и возможными штрафными санкциями, в соответствие  с приложением 3.1 к Техническому заданию.</t>
  </si>
  <si>
    <t>1 тн</t>
  </si>
  <si>
    <t>Месторождение: Арланское н.м.</t>
  </si>
  <si>
    <t>Наименование работ: Строительно-монтажные работы на объектах АО «Белкамнефть» им. А.А. Волкова, стоимость работ определяется на основании актуальной редакции сборников базовых цен Федеральных единичных расценок (ФЕР-2020), в программе Гранд-смета, с использованием  индексов  ООО "Стройинформресурс" для пересчета в уровень цен первого месяца текущего квартала (1 кв. - январь; 2 кв. - апрель;  3 кв. - июль;  4 кв. - октябрь) для региона нахождения объекта строительства на период проведения тендерных процедур / на период строительства.</t>
  </si>
  <si>
    <t xml:space="preserve">Условия оплаты: - в размере 80% от стоимости работ не ранее 90 (девяноста) и не позднее 120 (ста двадцати) календарных дней с момента подписания Заказчиком Актов о приемке выполненных работ формы КС-2, Справки о стоимости выполненных работ и затрат формы КС-3, счетов-фактур.
-в размере 20% от стоимости работ не позднее 30 (тридцати) календарных дней с момента подписания Акта передачи Заказчику комплекта проверенной Исполнительной документации.
</t>
  </si>
  <si>
    <t>До заключения договора подряда, на стадии тендерных процедур, претендент обязан осуществить выезд на объект строительства для уточнения условий организации строительства с целью исключения несоответствий в РД (дефектных ведомостях) и в сметах к коммерческому предложению.</t>
  </si>
  <si>
    <t>Стоимость материалов Заказчика в сметные расчеты не включать.</t>
  </si>
  <si>
    <t>Лимитированные затраты (затраты на строительство временных зданий и сооружений, дополнительные затраты при производстве СМР в зимнее время, затраты на снегоборьбу и др.) определять в процентах от сметной стоимости СМР без учета стоимости материалов.
Размеры норм лимитированных затрат не должны превышать нормативы, предусмотренные соответствующими Методиками действующей сметно-нормативной базы</t>
  </si>
  <si>
    <t>Подрядчик совместно с коммерческим предложением направляет согласие на обработку персональных данных в соответствии с приложением №3.3 к Техническому заданию.</t>
  </si>
  <si>
    <t>Подрядчик совместно с коммерческим предложением направляет нормативный график производства работ в соответствии с приложением №3.4 к Техническому заданию.</t>
  </si>
  <si>
    <t>В соответствии с Методикой определения сметной стоимости строительства, реконструкции, на объекте присутствуют факторы, определяющие стесненные условия труда: работы выполняются на действующей ВЛ.</t>
  </si>
  <si>
    <t>1 шт / 1 тн</t>
  </si>
  <si>
    <t>Оснащенность подрядчика основными строительными машинами и механизмами
 (собственная или арендованная с предоставлением договоров аренды)</t>
  </si>
  <si>
    <t>№ п/п</t>
  </si>
  <si>
    <t>Наименование техники</t>
  </si>
  <si>
    <t>Кол-во</t>
  </si>
  <si>
    <t>Бетоновоз</t>
  </si>
  <si>
    <t>Манипулятор</t>
  </si>
  <si>
    <t>Эксковатор</t>
  </si>
  <si>
    <t>Продолжительность в днях</t>
  </si>
  <si>
    <t>Техника</t>
  </si>
  <si>
    <t>ПОТРЕБНОСТЬ В ТЕХНИКЕ</t>
  </si>
  <si>
    <t>286 123 руб. 50 коп.</t>
  </si>
  <si>
    <t>4 565 120 руб. 00 коп.</t>
  </si>
  <si>
    <t>МЕСЯЧНОЕ ВЫПОЛНЕНИЕ</t>
  </si>
  <si>
    <t>2 чел.</t>
  </si>
  <si>
    <t>4 чел.</t>
  </si>
  <si>
    <t xml:space="preserve">4 чел. </t>
  </si>
  <si>
    <t xml:space="preserve">8 чел. </t>
  </si>
  <si>
    <t>8 чел.</t>
  </si>
  <si>
    <t>9 чел.</t>
  </si>
  <si>
    <t xml:space="preserve">9 чел. </t>
  </si>
  <si>
    <t>10 чел.</t>
  </si>
  <si>
    <t>ГРАФИК ПОТРЕБНОСТИ ЛЮДСКИХ РЕСУРСОВ</t>
  </si>
  <si>
    <t xml:space="preserve">Проведение комиссии </t>
  </si>
  <si>
    <t>Сдача Объекта</t>
  </si>
  <si>
    <t>….</t>
  </si>
  <si>
    <t>… чел.ч.</t>
  </si>
  <si>
    <t>… м3</t>
  </si>
  <si>
    <t>Разработка траншеи</t>
  </si>
  <si>
    <t>Работы по ЭС</t>
  </si>
  <si>
    <t>Разработка котлована</t>
  </si>
  <si>
    <t>Работы по АС</t>
  </si>
  <si>
    <t>Продолжительность
 в днях</t>
  </si>
  <si>
    <t>Дата окончания</t>
  </si>
  <si>
    <t>Дата начала</t>
  </si>
  <si>
    <t>Стоимость работ без НДС</t>
  </si>
  <si>
    <t>Трудозатраты</t>
  </si>
  <si>
    <t>Физические объемы</t>
  </si>
  <si>
    <t>Исполнитель</t>
  </si>
  <si>
    <t xml:space="preserve">Название вида работ </t>
  </si>
  <si>
    <t>№ 
п/п</t>
  </si>
  <si>
    <t>Договор: №_______________________ от "_____"________________________20____г.                                                                                              Срок начала работ:____________________________   Срок окончания работ:____________________________</t>
  </si>
  <si>
    <t>Объект:__________________________________________________________________________________________________________________________________________________________________________________________________________</t>
  </si>
  <si>
    <t>КАЛЕНДАРНЫЙ ГРАФИК ПРОИЗВОДСТВА РАБОТ</t>
  </si>
  <si>
    <t>на участие в тендере на выполнение работ по капитальному ремонту                                                       объекта "Здание пристроя (мойка, навес) Хохряки, Производственная база Хохряки"</t>
  </si>
  <si>
    <t>Здание пристроя (мойка, навес) Хохряки, Производственная база Хохряки,  инв. № 11000109000075</t>
  </si>
  <si>
    <t xml:space="preserve">Обоснование: Дефектная ведомость № ТУ-2023-3 от  28 марта 2024 г. </t>
  </si>
  <si>
    <t>1 м3 / 1 тн</t>
  </si>
  <si>
    <t>0,16 / 0,32</t>
  </si>
  <si>
    <t>Устройство бетонной отмостки</t>
  </si>
  <si>
    <t xml:space="preserve">Демонтаж бетонной отмостки размерами в плане 4,0х0,4 м механизированным способом </t>
  </si>
  <si>
    <t>1,0 / 0,038</t>
  </si>
  <si>
    <t>1 шт / 1 м2</t>
  </si>
  <si>
    <t>Очистка старого ЛКП деревянных дверных блоков (2х0,91м - 1 шт; 2х0,81м -4 шт.; 2 х 0,71 м - 4 шт)</t>
  </si>
  <si>
    <t>9,0 / 28</t>
  </si>
  <si>
    <t>Покраска деревяных дверных блоков эмалью (ЭМАЛЬ АЛКИДНАЯ ТЕКС МАСТЕР БЕЛАЯ) за 2 раза
V=28*0,19*2=10,64кг</t>
  </si>
  <si>
    <t>Демонтаж наружного металлического дверного блока 2,0(h)х1,0м</t>
  </si>
  <si>
    <t>Монтаж наружного металлического дверного блока (ДВЕРЬ МЕТАЛЛИЧЕСКАЯ УТЕПЛЕННАЯ "КЛАСС" 2050х970)</t>
  </si>
  <si>
    <t>2,0 / 0,075</t>
  </si>
  <si>
    <t>Демонтаж внутреннего металлического дверного блока 2,0(h)х0,9м</t>
  </si>
  <si>
    <t>Монтаж внутреннего пластикового дверного блока (БЛОК ДВЕРНОЙ ПЛАСТИКОВЫЙ 2,1Х0,9М ЛЕВАЯ ДВЕРЬ БЕЛЫЙ - 1шт, БЛОК ДВЕРНОЙ ПЛАСТИКОВЫЙ 2,05Х0,83М ПРАВАЯ ДВЕРЬ - 1шт)</t>
  </si>
  <si>
    <t>1 м2</t>
  </si>
  <si>
    <t>Демонтаж ворот металлических (секционные, с автоматическим открыванием, из сэндвич-панелей)</t>
  </si>
  <si>
    <t>2,0 / 0,6</t>
  </si>
  <si>
    <t>1 м2 / 1 тн</t>
  </si>
  <si>
    <t>12,2 / 0,03</t>
  </si>
  <si>
    <t>Расчиска основания толщиной до 10 мм (слабый раствор)</t>
  </si>
  <si>
    <t xml:space="preserve">Ремонт основания пола отдельными местами до 1 м2 с расшивкой трещин </t>
  </si>
  <si>
    <t xml:space="preserve">мест </t>
  </si>
  <si>
    <t>Обеспыливние поверхности</t>
  </si>
  <si>
    <t>Устройство покрытий пола из линолеума (ЛИНОЛЕУМ КОММЕРЧЕСКИЙ TARKETT ACCZENT MINERAL 100002 РУЛОН 2Х20М ПОКАЗАТЕЛЬ ПОЖАРНОЙ БЕЗОПАСНОСТИ Г1; В2; РП1; Д2; Т2)</t>
  </si>
  <si>
    <t>Помещение КТС</t>
  </si>
  <si>
    <t xml:space="preserve">Демонтаж покрытия пола из линолеума </t>
  </si>
  <si>
    <t>Монтаж ворот металлических (ГАРАЖНЫЕ СЕКЦИОННЫЕ ВОРОТА ИЗ АЛЮМИНИЕВЫХ СЭНДВИЧ-ПАНЕЛЕЙ С ТОРСИОННЫМ МЕХАНИЗМОМ RSD02ALU 4000х3500 ПРИВОДОМ SHAFT-30 IP65KIT, ЦВЕТ RAL9003 БЕЛЫЙ)</t>
  </si>
  <si>
    <t>Расчиска стен от старой краски с обеспыливанием поверзности</t>
  </si>
  <si>
    <t>Огрунтовка поверхности стен за 2 раза (до и после шпатлевания стен) (ГРУНТОВКА АКРИЛОВАЯ УКРЕПЛЯЮЩАЯ)
V=33*0,12*2=7,92кг</t>
  </si>
  <si>
    <t>Шпатлевание поверхности стен (ШПАТЛЕВКА МАСЛЯНАЯ ШМК)
V=33*1,2=39,6кг</t>
  </si>
  <si>
    <t>Огрутовка основания пола
V=12,2*0,2=2,44кг</t>
  </si>
  <si>
    <t>Огрунтовка поверхности оконных откосов за 2 раза (до и после шпатлевания стен) (ГРУНТОВКА АКРИЛОВАЯ УКРЕПЛЯЮЩАЯ)
V=5*0,12*2=0,6кг</t>
  </si>
  <si>
    <t>Шпатлевание поверхности оконных откосов (ШПАТЛЕВКА МАСЛЯНАЯ ШМК)
V=5*1,2=6кг</t>
  </si>
  <si>
    <t>Окраска стен за 2 раза (КРАСКА АКРИЛОВАЯ ОЛИМП ДЕЛЬТА МОЮЩАЯСЯ)
V=33*0,18*2=11,88кг</t>
  </si>
  <si>
    <t>Окраска оконных откосов за 2 раза (КРАСКА АКРИЛОВАЯ ОЛИМП ДЕЛЬТА МОЮЩАЯСЯ)
V=5*0,18*2=1,8кг</t>
  </si>
  <si>
    <t>Помещение персонала и тамбура, примыкающего к помещению персонала</t>
  </si>
  <si>
    <t>Огрунтовка поверхности стен за 2 раза (до и после шпатлевания стен) (ГРУНТОВКА АКРИЛОВАЯ УКРЕПЛЯЮЩАЯ)
V=61*0,12*2=14,64кг</t>
  </si>
  <si>
    <t>Шпатлевание поверхности стен (ШПАТЛЕВКА МАСЛЯНАЯ ШМК)
V=61*1,2=73,2кг</t>
  </si>
  <si>
    <t>Окраска стен за 2 раза (КРАСКА АКРИЛОВАЯ ОЛИМП ДЕЛЬТА МОЮЩАЯСЯ)
V=61*0,18*2=21,96кг</t>
  </si>
  <si>
    <t>Оштукатуривание отдельных мест поверхности стен цементным раствором
V=7,0*0,015*1500=158кг</t>
  </si>
  <si>
    <t>Огрунтовка поверхности потолка за 2 раза (до и после шпатлевания) (ГРУНТОВКА АКРИЛОВАЯ УКРЕПЛЯЮЩАЯ)
V=6,4*0,12*2=0,77кг</t>
  </si>
  <si>
    <t>Шпатлевание поверхности потолка (ШПАТЛЕВКА МАСЛЯНАЯ ШМК)
V=6,4*1,2=7,68кг</t>
  </si>
  <si>
    <t>Окраска потолка за 2 раза (КРАСКА АКРИЛОВАЯ ОЛИМП ДЕЛЬТА МОЮЩАЯСЯ)
V=6,4*0,18*2=2,3кг</t>
  </si>
  <si>
    <t>Помещение входного тамбура</t>
  </si>
  <si>
    <t>Оштукатуривание отдельных мест поверхности стен цементным раствором
V=0,5*0,015*1500=11кг</t>
  </si>
  <si>
    <t>Огрунтовка поверхности стен за 2 раза (до и после шпатлевания стен) (ГРУНТОВКА АКРИЛОВАЯ УКРЕПЛЯЮЩАЯ)
V=13*0,12*2=3,12кг</t>
  </si>
  <si>
    <t>Шпатлевание поверхности стен (ШПАТЛЕВКА МАСЛЯНАЯ ШМК)
V=13*1,2=15,6кг</t>
  </si>
  <si>
    <t>Окраска стен за 2 раза (КРАСКА АКРИЛОВАЯ ОЛИМП ДЕЛЬТА МОЮЩАЯСЯ)
V=13*0,18*2=4,68кг</t>
  </si>
  <si>
    <t>Помещение ИТП</t>
  </si>
  <si>
    <t>Огрунтовка поверхности стен за 2 раза (до и после шпатлевания стен) (ГРУНТОВКА АКРИЛОВАЯ УКРЕПЛЯЮЩАЯ)
V=60*0,12*2=14,4кг</t>
  </si>
  <si>
    <t>Шпатлевание поверхности стен (ШПАТЛЕВКА МАСЛЯНАЯ ШМК)
V=60*1,2=72кг</t>
  </si>
  <si>
    <t>Окраска стен за 2 раза (КРАСКА АКРИЛОВАЯ ОЛИМП ДЕЛЬТА МОЮЩАЯСЯ)
V=60*0,18*2=21,6кг</t>
  </si>
  <si>
    <t>Огрунтовка поверхности потолка за 2 раза (до и после шпатлевания) (ГРУНТОВКА АКРИЛОВАЯ УКРЕПЛЯЮЩАЯ)
V=14,6*0,12*2=3,504кг</t>
  </si>
  <si>
    <t>Шпатлевание поверхности потолка (ШПАТЛЕВКА МАСЛЯНАЯ ШМК)
V=14,6*1,2=17,52кг</t>
  </si>
  <si>
    <t>Окраска потолка за 2 раза (КРАСКА АКРИЛОВАЯ ОЛИМП ДЕЛЬТА МОЮЩАЯСЯ)
V=14,6*0,18*2=5,256кг</t>
  </si>
  <si>
    <t>Помещение МОП</t>
  </si>
  <si>
    <t>Огрунтовка поверхности стен за 2 раза (до и после шпатлевания стен) (ГРУНТОВКА АКРИЛОВАЯ УКРЕПЛЯЮЩАЯ)
V=8*0,12*2=1,92кг</t>
  </si>
  <si>
    <t>Шпатлевание поверхности стен (ШПАТЛЕВКА МАСЛЯНАЯ ШМК)
V=8*1,2=9,6кг</t>
  </si>
  <si>
    <t>Окраска стен за 2 раза (КРАСКА АКРИЛОВАЯ ОЛИМП ДЕЛЬТА МОЮЩАЯСЯ)
V=8*0,18*2=2,88кг</t>
  </si>
  <si>
    <t>Огрунтовка поверхности потолка за 2 раза (до и после шпатлевания) (ГРУНТОВКА АКРИЛОВАЯ УКРЕПЛЯЮЩАЯ)
V=3,4*0,12*2=0,82кг</t>
  </si>
  <si>
    <t>Шпатлевание поверхности потолка (ШПАТЛЕВКА МАСЛЯНАЯ ШМК)
V=3,4*1,2=4,08кг</t>
  </si>
  <si>
    <t>Окраска потолка за 2 раза (КРАСКА АКРИЛОВАЯ ОЛИМП ДЕЛЬТА МОЮЩАЯСЯ)
V=3,4*0,18*2=1,22кг</t>
  </si>
  <si>
    <t>Помещение насосной</t>
  </si>
  <si>
    <t>Огрунтовка поверхности стен за 2 раза (до и после шпатлевания стен) (ГРУНТОВКА АКРИЛОВАЯ УКРЕПЛЯЮЩАЯ)
V=20*0,12*2=4,8кг</t>
  </si>
  <si>
    <t>Шпатлевание поверхности стен (ШПАТЛЕВКА МАСЛЯНАЯ ШМК)
V=20*1,2=24кг</t>
  </si>
  <si>
    <t>Окраска стен за 2 раза (КРАСКА АКРИЛОВАЯ ОЛИМП ДЕЛЬТА МОЮЩАЯСЯ)
V=20*0,18*2=7,2кг</t>
  </si>
  <si>
    <t>Огрунтовка поверхности потолка за 2 раза (до и после шпатлевания) (ГРУНТОВКА АКРИЛОВАЯ УКРЕПЛЯЮЩАЯ)
V=24,4*0,12*2=2,93кг</t>
  </si>
  <si>
    <t>Шпатлевание поверхности потолка (ШПАТЛЕВКА МАСЛЯНАЯ ШМК)
V=24,4*1,2=29,28кг</t>
  </si>
  <si>
    <t>Окраска потолка за 2 раза (КРАСКА АКРИЛОВАЯ ОЛИМП ДЕЛЬТА МОЮЩАЯСЯ)
V=24,4*0,18*2=8,78кг</t>
  </si>
  <si>
    <t>Расчиска потолка от старой краски с обеспыливанием поверхности</t>
  </si>
  <si>
    <t>Расчиска стен от старой краски с обеспыливанием поверхности</t>
  </si>
  <si>
    <t>Расчиска оконных откосов от старой краски с обеспыливанием поверхности</t>
  </si>
  <si>
    <t>Облицовка отдельных мест колонны керамической плиткой (ПЛИТКА ОБЛИЦОВОЧНАЯ ГЛАЗУРОВАННАЯ 200Х300 ММ ДЛЯ СТЕН ЦВЕТ БЕЖЕВЫЙ - 0,66м2, КЛЕЙ ДЛЯ КЕРАМИЧЕСКОЙ ПЛИТКИ ЮНИС ГРАНИТ - 4кг)</t>
  </si>
  <si>
    <t>Коридор от помещения мойки в помещение  ИТП</t>
  </si>
  <si>
    <t>Огрунтовка поверхности стен за 2 раза (до и после шпатлевания стен) (ГРУНТОВКА АКРИЛОВАЯ УКРЕПЛЯЮЩАЯ)
V=12*0,12*2=3,12кг</t>
  </si>
  <si>
    <t>Шпатлевание поверхности стен (ШПАТЛЕВКА МАСЛЯНАЯ ШМК)
V=12*1,2=15,6кг</t>
  </si>
  <si>
    <t>Окраска стен за 2 раза (КРАСКА АКРИЛОВАЯ ОЛИМП ДЕЛЬТА МОЮЩАЯСЯ)
V=12*0,18*2=4,68кг</t>
  </si>
  <si>
    <t xml:space="preserve">Помещение мойки </t>
  </si>
  <si>
    <t>130 / 0,56</t>
  </si>
  <si>
    <t>Демонтаж навесного потолка из оцинкованного профнастила в помещении мойки (устройство средств подмащивания учтено в п.1)</t>
  </si>
  <si>
    <t>Для производства работ на высоте.
Установка и разборка средств подмащивания для выполнения работ по замене подшива потолка из профнастила в помещении мойки на высоте до 4,5м. 
Средства подмащивания не должны противоречить требования по технике безопасности при выполнении работ на высоте.</t>
  </si>
  <si>
    <t>Монтаж навесного потолка из оцинкованного профнастила в помещении мойки (устройство средств подмащивания учтено в п.1) (ПРОФНАСТИЛ ОЦИНКОВАННЫЙ С-21-1000-0,55 ГОСТ 24045-94, саморез ф4,2х19 с прессшайбой)</t>
  </si>
  <si>
    <t>Наружные стены</t>
  </si>
  <si>
    <t>Облицовка отдельных мест цоколя керамической плиткой (ПЛИТКА ПОЛОВАЯ ГЛАЗУРОВАННАЯ 30Х30 - 0,56м2, КЛЕЙ ДЛЯ КЕРАМИЧЕСКОЙ ПЛИТКИ ЮНИС ГРАНИТ - 3,9 кг)</t>
  </si>
  <si>
    <t>Для производства работ на высоте.
Установка и разборка средств подмащивания для выполнения работ по окраске наружных стен на высоте до 4,5м. 
Средства подмащивания не должны противоречить требования по технике безопасности при выполнении работ на высоте.</t>
  </si>
  <si>
    <t>Шпатлевание поверхности стен (ШПАТЛЕВКА ВОДОСТОЙКАЯ БОЛАРС)
V=238*1,3=310кг</t>
  </si>
  <si>
    <t>Огрунтовка поверхности стен за 2 раза (до и после шпатлевания стен) (ГРУНТОВКА АКРИЛОВАЯ УКРЕПЛЯЮЩАЯ)
V=238*0,12*2=57,12кг</t>
  </si>
  <si>
    <t>Окраска стен за 2 раза (КРАСКА ФАСАДНАЯ КОЛЕРОВАННАЯ ВД-АК ЛЮКС)
V=238*0,18*2=85,7кг</t>
  </si>
  <si>
    <t>Кровля</t>
  </si>
  <si>
    <t>Устройство наплавляемой кровли в два слоя (УНИФЛЕКС ЭПП 10,0Х1,0 - 15 рул., УНИФЛЕКС ЭКП 10,0Х1,0 - 15 рул. ПРАЙМЕР БИТУМНЫЙ ТЕХНОНИКОЛЬ №1 - 42кг)</t>
  </si>
  <si>
    <t>Козырек входа</t>
  </si>
  <si>
    <t>Демонтаж  стального оцинкованного ламинированного листа козырька</t>
  </si>
  <si>
    <t>8 / 0,03</t>
  </si>
  <si>
    <t>Монтаж  стального оцинкованного ламинированного листа козырька (СТАЛЬ ОЦИНКОВАННАЯ С ПОЛИМЕРНЫМ ПОКРЫТИЕМ 0,45 ММ ЦВЕТ БЕЛЫЙ,  саморез ф4,2х19 с прессшайбой)</t>
  </si>
  <si>
    <t>Система отопления</t>
  </si>
  <si>
    <t>Расчиска радиатотров чугунных от старой краски с обеспыливанием поверхности</t>
  </si>
  <si>
    <t>6,0 / 14</t>
  </si>
  <si>
    <t>Окраска радиаторов чугунных за 2 раза (ЭМАЛЬ АКРИЛОВАЯ ДЛЯ РАДИАТОРОВ ЛАКРА БЕЛАЯ)
V=14*0,12*2=3,36кг</t>
  </si>
  <si>
    <t>Расчистка труб отопления стальных Ду150мм от старой краски с обеспыливанием поверхности</t>
  </si>
  <si>
    <t>Окраска труб отопления стальных Ду150мм за 2 раза (ГРУНТ-ЭМАЛЬ ПО РЖАВЧИНЕ 3 В 1 СИНЯЯ)
V=12*0,15*2=3,6кг</t>
  </si>
  <si>
    <t>Демонтаж вентиляционных коробов из профнастила</t>
  </si>
  <si>
    <t>30 / 0,129</t>
  </si>
  <si>
    <t>Монтаж вентиляционных коробов из профнастила  (ПРОФНАСТИЛ ОЦИНКОВАННЫЙ С-21-1000-0,55 ГОСТ 24045-94, саморез ф4,2х19 с прессшайбой)</t>
  </si>
  <si>
    <t>Охранно-пожарная сигнализация</t>
  </si>
  <si>
    <t>Установка информационного табло "Выход" (СВЕТОВОЕ ТАБЛО "ВЫХОД" СФЕРА 12-24В (УЛИЧНОЕ ИСПОЛНЕНИЕ)</t>
  </si>
  <si>
    <t>Бортовой автоиобиль грузоподъемность 5,0 тн</t>
  </si>
  <si>
    <t>Сроки выполнения работ: апрель 2025</t>
  </si>
  <si>
    <t>Срок выполнения работ: 
начало работ – апрель 2025 г.
окончание работ – апрель 2025г.</t>
  </si>
  <si>
    <t>Склад материалов находится на промышленной базе по ул. Гагарина, 75 г. Ижевска, расстояние до объекта капитального ремонта:
"Здание пристроя (мойка, навес) Хохряки, Производственная база Хохряки,  инв. № 11000109000075" - асфальтовая дорога 22 км.</t>
  </si>
  <si>
    <t xml:space="preserve">Демонтаж электропроводки к вытяжным вентиляторам </t>
  </si>
  <si>
    <t xml:space="preserve">Демонтаж электропроводки к потолочным светильникам </t>
  </si>
  <si>
    <t xml:space="preserve">Демонтаж электропроводки к настенным светильникам </t>
  </si>
  <si>
    <t>1 м</t>
  </si>
  <si>
    <t>1 м / 1 тн</t>
  </si>
  <si>
    <t>75 / 0,015</t>
  </si>
  <si>
    <t>Монтаж кабеля (Кабель силовой ВВГнг(А)-LS 3x2,5-0,66 кВ) к вытяжным вентиляторам в трубе гофрированной</t>
  </si>
  <si>
    <t>Демонтаж пусковых устройств вытяжных вентиляторов</t>
  </si>
  <si>
    <t>3,0 / 0,01</t>
  </si>
  <si>
    <t>Монтаж трубы гофрированной по строительным конструкциям (Труба гофрированная гибкая CTG20-20-K02-100-1 20 мм ПНД с зондом) с креплением (Клипса для крепления трубы гофрированной D20 мм)</t>
  </si>
  <si>
    <t xml:space="preserve">Демонтаж вытяжных вентиляторов </t>
  </si>
  <si>
    <t>2,0 / 0,015</t>
  </si>
  <si>
    <t>Монтаж новых пусковых устройств вытяжных вентиляторов (Пускатель электродвигателя нереверсивный, электромагнитный ПМЛ-1230Д-УХЛ4 в защитной оболочке, с кно)</t>
  </si>
  <si>
    <t>Монтаж новых вытяжных вентиляторов (ВЕНТИЛЯТОР КАНАЛЬНЫЙ ЦЕНТРОБЕЖНЫЙ CFК-315 MAX)</t>
  </si>
  <si>
    <t>100 / 0,02</t>
  </si>
  <si>
    <t>Демонтаж потолочных светильников</t>
  </si>
  <si>
    <t>15 / 0,05</t>
  </si>
  <si>
    <t>Монтаж кабеля (Кабель силовой ВВГнг(А)-LS 3x1,5-0,66) к потолочным светильникам в трубе гофрированной</t>
  </si>
  <si>
    <t>Монтаж новых потолочных светильников (Светильник Эколюмен AL-VS-50/500-STD 500х145х60)</t>
  </si>
  <si>
    <t>60 / 0,013</t>
  </si>
  <si>
    <t>Демонтаж настенных светильников</t>
  </si>
  <si>
    <t>8,0 / 0,024</t>
  </si>
  <si>
    <t>Монтаж кабеля (Кабель силовой ВВГнг(А)-LS 3x1,5-0,66) к настенным светильникам в трубе гофрированной</t>
  </si>
  <si>
    <t>Монтаж новых настенных светильников (Светильник Gauss 6500К 1190х40х30 36 Вт)</t>
  </si>
  <si>
    <t>Демонтаж блока управления приточной вентиляции</t>
  </si>
  <si>
    <t>1,0 / 0,01</t>
  </si>
  <si>
    <t>Монтаж блока управления приточной вентиляции (РЕГУЛЯТОР СКОРОСТИ ТРАНСФОРМАТОРНЫЙ SVS TGRT 11 U-400V/50HZ I-11,0 А)</t>
  </si>
  <si>
    <t>Вывоз металлолома на расстояние до 1,0 км на ПБ Хохряки   с учетом погрузочно-разгрузочных работ 
(двери, ворота, профнастил, освещение, вентиляторы)</t>
  </si>
  <si>
    <t>….2025</t>
  </si>
  <si>
    <t>...2025 г.</t>
  </si>
  <si>
    <t>Март 2025 г. с ТМЦ закзачичка без НДС</t>
  </si>
  <si>
    <t>Март 2025 г. оборудование без НДС</t>
  </si>
  <si>
    <t>Февраль 2025 г. с ТМЦ закзачичка без НДС</t>
  </si>
  <si>
    <t xml:space="preserve">Февраль 2025 г.  оборудование без НДС </t>
  </si>
  <si>
    <r>
      <rPr>
        <b/>
        <sz val="13"/>
        <color theme="1"/>
        <rFont val="Times New Roman"/>
        <family val="1"/>
        <charset val="204"/>
      </rPr>
      <t>Приложение 3.4</t>
    </r>
    <r>
      <rPr>
        <b/>
        <sz val="8"/>
        <color theme="1"/>
        <rFont val="Times New Roman"/>
        <family val="1"/>
        <charset val="204"/>
      </rPr>
      <t xml:space="preserve"> </t>
    </r>
  </si>
  <si>
    <t>к Техническому заданию</t>
  </si>
  <si>
    <t>Приложение 3</t>
  </si>
  <si>
    <t>Приложение 3.3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</si>
</sst>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Calibri"/>
      <family val="2"/>
      <charset val="204"/>
      <scheme val="minor"/>
    </font>
    <font>
      <sz val="10"/>
      <name val="Arial Cyr"/>
      <charset val="204"/>
    </font>
    <font>
      <sz val="10"/>
      <name val="Arial"/>
      <family val="2"/>
      <charset val="204"/>
    </font>
    <font>
      <sz val="12"/>
      <name val="Times New Roman"/>
      <family val="1"/>
      <charset val="204"/>
    </font>
    <font>
      <b/>
      <sz val="12"/>
      <name val="Times New Roman"/>
      <family val="1"/>
      <charset val="204"/>
    </font>
    <font>
      <sz val="11"/>
      <name val="Times New Roman"/>
      <family val="1"/>
      <charset val="204"/>
    </font>
    <font>
      <sz val="11"/>
      <name val="Calibri"/>
      <family val="2"/>
      <charset val="204"/>
      <scheme val="minor"/>
    </font>
    <font>
      <b/>
      <sz val="14"/>
      <name val="Times New Roman"/>
      <family val="1"/>
      <charset val="204"/>
    </font>
    <font>
      <i/>
      <sz val="12"/>
      <name val="Times New Roman"/>
      <family val="1"/>
      <charset val="204"/>
    </font>
    <font>
      <sz val="12"/>
      <name val="Calibri"/>
      <family val="2"/>
      <charset val="204"/>
      <scheme val="minor"/>
    </font>
    <font>
      <b/>
      <u/>
      <sz val="12"/>
      <name val="Times New Roman"/>
      <family val="1"/>
      <charset val="204"/>
    </font>
    <font>
      <sz val="11"/>
      <color theme="1"/>
      <name val="Calibri"/>
      <family val="2"/>
      <scheme val="minor"/>
    </font>
    <font>
      <sz val="8"/>
      <color theme="1"/>
      <name val="Times New Roman"/>
      <family val="1"/>
      <charset val="204"/>
    </font>
    <font>
      <b/>
      <sz val="8"/>
      <color theme="1"/>
      <name val="Times New Roman"/>
      <family val="1"/>
      <charset val="204"/>
    </font>
    <font>
      <b/>
      <sz val="11"/>
      <color theme="1"/>
      <name val="Calibri"/>
      <family val="2"/>
      <scheme val="minor"/>
    </font>
    <font>
      <sz val="7.5"/>
      <color theme="1"/>
      <name val="Times New Roman"/>
      <family val="1"/>
      <charset val="204"/>
    </font>
    <font>
      <b/>
      <sz val="11"/>
      <color theme="1"/>
      <name val="Times New Roman"/>
      <family val="1"/>
      <charset val="204"/>
    </font>
    <font>
      <sz val="11"/>
      <color theme="1"/>
      <name val="Times New Roman"/>
      <family val="1"/>
      <charset val="204"/>
    </font>
    <font>
      <sz val="7.5"/>
      <color theme="1"/>
      <name val="Calibri"/>
      <family val="2"/>
      <scheme val="minor"/>
    </font>
    <font>
      <b/>
      <sz val="12"/>
      <color theme="1"/>
      <name val="Times New Roman"/>
      <family val="1"/>
      <charset val="204"/>
    </font>
    <font>
      <sz val="12"/>
      <color rgb="FF000000"/>
      <name val="Times New Roman"/>
      <family val="1"/>
      <charset val="204"/>
    </font>
    <font>
      <b/>
      <sz val="13"/>
      <color theme="1"/>
      <name val="Times New Roman"/>
      <family val="1"/>
      <charset val="204"/>
    </font>
    <font>
      <b/>
      <sz val="13"/>
      <name val="Times New Roman"/>
      <family val="1"/>
      <charset val="204"/>
    </font>
  </fonts>
  <fills count="8">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3" tint="0.79998168889431442"/>
        <bgColor indexed="64"/>
      </patternFill>
    </fill>
    <fill>
      <patternFill patternType="solid">
        <fgColor rgb="FFFFC000"/>
        <bgColor indexed="64"/>
      </patternFill>
    </fill>
    <fill>
      <patternFill patternType="solid">
        <fgColor rgb="FFFFFF0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auto="1"/>
      </bottom>
      <diagonal/>
    </border>
    <border>
      <left/>
      <right style="thin">
        <color auto="1"/>
      </right>
      <top/>
      <bottom style="thin">
        <color auto="1"/>
      </bottom>
      <diagonal/>
    </border>
    <border>
      <left style="thin">
        <color auto="1"/>
      </left>
      <right/>
      <top/>
      <bottom style="thin">
        <color auto="1"/>
      </bottom>
      <diagonal/>
    </border>
    <border>
      <left style="thin">
        <color indexed="64"/>
      </left>
      <right style="thin">
        <color indexed="64"/>
      </right>
      <top/>
      <bottom style="thin">
        <color indexed="64"/>
      </bottom>
      <diagonal/>
    </border>
    <border>
      <left/>
      <right style="thin">
        <color auto="1"/>
      </right>
      <top style="thin">
        <color auto="1"/>
      </top>
      <bottom/>
      <diagonal/>
    </border>
    <border>
      <left style="thin">
        <color auto="1"/>
      </left>
      <right/>
      <top style="thin">
        <color auto="1"/>
      </top>
      <bottom/>
      <diagonal/>
    </border>
    <border>
      <left/>
      <right style="thin">
        <color auto="1"/>
      </right>
      <top/>
      <bottom/>
      <diagonal/>
    </border>
    <border>
      <left style="thin">
        <color indexed="64"/>
      </left>
      <right/>
      <top/>
      <bottom/>
      <diagonal/>
    </border>
    <border>
      <left style="thin">
        <color indexed="64"/>
      </left>
      <right style="thin">
        <color indexed="64"/>
      </right>
      <top style="thin">
        <color indexed="64"/>
      </top>
      <bottom/>
      <diagonal/>
    </border>
    <border>
      <left/>
      <right/>
      <top style="thin">
        <color auto="1"/>
      </top>
      <bottom/>
      <diagonal/>
    </border>
  </borders>
  <cellStyleXfs count="7">
    <xf numFmtId="0" fontId="0" fillId="0" borderId="0"/>
    <xf numFmtId="0" fontId="1" fillId="0" borderId="0"/>
    <xf numFmtId="0" fontId="2" fillId="0" borderId="0"/>
    <xf numFmtId="0" fontId="1" fillId="0" borderId="0"/>
    <xf numFmtId="0" fontId="1" fillId="0" borderId="0"/>
    <xf numFmtId="0" fontId="2" fillId="0" borderId="0"/>
    <xf numFmtId="0" fontId="11" fillId="0" borderId="0"/>
  </cellStyleXfs>
  <cellXfs count="113">
    <xf numFmtId="0" fontId="0" fillId="0" borderId="0" xfId="0"/>
    <xf numFmtId="49" fontId="3" fillId="0" borderId="0" xfId="0" applyNumberFormat="1" applyFont="1" applyFill="1" applyAlignment="1">
      <alignment horizontal="center" vertical="top"/>
    </xf>
    <xf numFmtId="0" fontId="3" fillId="0" borderId="0" xfId="0" applyNumberFormat="1" applyFont="1" applyFill="1" applyAlignment="1">
      <alignment horizontal="center" vertical="center"/>
    </xf>
    <xf numFmtId="0" fontId="6" fillId="0" borderId="0" xfId="0" applyFont="1" applyFill="1" applyAlignment="1">
      <alignment horizontal="center" vertical="center"/>
    </xf>
    <xf numFmtId="0" fontId="5" fillId="0" borderId="0" xfId="0" applyFont="1" applyFill="1" applyAlignment="1">
      <alignment horizontal="center" vertical="center" wrapText="1"/>
    </xf>
    <xf numFmtId="0" fontId="4" fillId="0" borderId="1" xfId="0" applyFont="1" applyFill="1" applyBorder="1" applyAlignment="1">
      <alignment horizontal="center" vertical="center" wrapText="1"/>
    </xf>
    <xf numFmtId="0" fontId="2" fillId="0" borderId="0" xfId="0" applyFont="1" applyFill="1"/>
    <xf numFmtId="0" fontId="6" fillId="0" borderId="0" xfId="0" applyFont="1" applyFill="1"/>
    <xf numFmtId="0" fontId="5" fillId="0" borderId="0" xfId="0" applyFont="1" applyFill="1" applyAlignment="1">
      <alignment wrapText="1"/>
    </xf>
    <xf numFmtId="0" fontId="4" fillId="0" borderId="1" xfId="0" applyNumberFormat="1" applyFont="1" applyFill="1" applyBorder="1" applyAlignment="1">
      <alignment horizontal="center" vertical="center"/>
    </xf>
    <xf numFmtId="0" fontId="3" fillId="0" borderId="0" xfId="0" applyFont="1" applyFill="1" applyAlignment="1">
      <alignment horizontal="left" vertical="top" wrapText="1"/>
    </xf>
    <xf numFmtId="0" fontId="3" fillId="0" borderId="0" xfId="0" applyFont="1" applyFill="1" applyAlignment="1">
      <alignment horizontal="center" vertical="center"/>
    </xf>
    <xf numFmtId="0" fontId="5" fillId="0" borderId="0" xfId="0" applyFont="1" applyFill="1"/>
    <xf numFmtId="0" fontId="5" fillId="0" borderId="0" xfId="0" applyFont="1" applyFill="1" applyAlignment="1">
      <alignment horizontal="center" vertical="center"/>
    </xf>
    <xf numFmtId="0" fontId="3" fillId="0" borderId="2" xfId="0" applyNumberFormat="1" applyFont="1" applyFill="1" applyBorder="1" applyAlignment="1">
      <alignment horizontal="center" vertical="center" wrapText="1"/>
    </xf>
    <xf numFmtId="0" fontId="3" fillId="0" borderId="1" xfId="1" applyFont="1" applyFill="1" applyBorder="1" applyAlignment="1">
      <alignment horizontal="left" vertical="center" wrapText="1"/>
    </xf>
    <xf numFmtId="0" fontId="3" fillId="0" borderId="1" xfId="1" applyFont="1" applyFill="1" applyBorder="1" applyAlignment="1">
      <alignment horizontal="center" vertical="center" wrapText="1"/>
    </xf>
    <xf numFmtId="0" fontId="3" fillId="0" borderId="1" xfId="1" applyFont="1" applyFill="1" applyBorder="1" applyAlignment="1">
      <alignment horizontal="center" vertical="center"/>
    </xf>
    <xf numFmtId="0" fontId="8" fillId="0" borderId="1" xfId="1" applyFont="1" applyFill="1" applyBorder="1" applyAlignment="1">
      <alignment horizontal="left" vertical="center" wrapText="1"/>
    </xf>
    <xf numFmtId="0" fontId="3" fillId="0" borderId="1" xfId="0" applyFont="1" applyFill="1" applyBorder="1" applyAlignment="1">
      <alignment horizontal="center" vertical="center"/>
    </xf>
    <xf numFmtId="0" fontId="3" fillId="0" borderId="0" xfId="0" applyNumberFormat="1" applyFont="1" applyFill="1"/>
    <xf numFmtId="0" fontId="9" fillId="0" borderId="0" xfId="0" applyNumberFormat="1" applyFont="1" applyFill="1"/>
    <xf numFmtId="0" fontId="3" fillId="0" borderId="0" xfId="0" applyNumberFormat="1" applyFont="1" applyFill="1" applyAlignment="1">
      <alignment wrapText="1"/>
    </xf>
    <xf numFmtId="0" fontId="3" fillId="2" borderId="1" xfId="0" applyFont="1" applyFill="1" applyBorder="1" applyAlignment="1">
      <alignment horizontal="center" vertical="center" wrapText="1"/>
    </xf>
    <xf numFmtId="0" fontId="3" fillId="2" borderId="1" xfId="0" applyFont="1" applyFill="1" applyBorder="1" applyAlignment="1">
      <alignment horizontal="left" vertical="center" wrapText="1"/>
    </xf>
    <xf numFmtId="49" fontId="3" fillId="2" borderId="1" xfId="0" quotePrefix="1" applyNumberFormat="1" applyFont="1" applyFill="1" applyBorder="1" applyAlignment="1">
      <alignment horizontal="center" vertical="center" wrapText="1"/>
    </xf>
    <xf numFmtId="0" fontId="1" fillId="0" borderId="0" xfId="1"/>
    <xf numFmtId="0" fontId="12" fillId="0" borderId="0" xfId="6" applyFont="1"/>
    <xf numFmtId="0" fontId="12" fillId="0" borderId="1" xfId="6" applyFont="1" applyBorder="1"/>
    <xf numFmtId="0" fontId="12" fillId="3" borderId="1" xfId="6" applyFont="1" applyFill="1" applyBorder="1"/>
    <xf numFmtId="0" fontId="12" fillId="0" borderId="1" xfId="6" applyFont="1" applyBorder="1" applyAlignment="1">
      <alignment horizontal="center" vertical="center"/>
    </xf>
    <xf numFmtId="0" fontId="13" fillId="0" borderId="1" xfId="6" applyFont="1" applyBorder="1" applyAlignment="1">
      <alignment horizontal="center" vertical="center" shrinkToFit="1"/>
    </xf>
    <xf numFmtId="0" fontId="12" fillId="0" borderId="1" xfId="6" applyFont="1" applyBorder="1" applyAlignment="1">
      <alignment horizontal="center" vertical="center" wrapText="1"/>
    </xf>
    <xf numFmtId="0" fontId="12" fillId="5" borderId="1" xfId="6" applyFont="1" applyFill="1" applyBorder="1" applyAlignment="1">
      <alignment horizontal="center" vertical="center"/>
    </xf>
    <xf numFmtId="0" fontId="12" fillId="0" borderId="1" xfId="6" applyFont="1" applyFill="1" applyBorder="1"/>
    <xf numFmtId="0" fontId="16" fillId="0" borderId="0" xfId="6" applyFont="1" applyAlignment="1">
      <alignment horizontal="center" vertical="center"/>
    </xf>
    <xf numFmtId="0" fontId="13" fillId="0" borderId="0" xfId="6" applyFont="1" applyAlignment="1">
      <alignment horizontal="center" vertical="center"/>
    </xf>
    <xf numFmtId="14" fontId="12" fillId="0" borderId="1" xfId="6" applyNumberFormat="1" applyFont="1" applyBorder="1" applyAlignment="1">
      <alignment horizontal="center" vertical="center"/>
    </xf>
    <xf numFmtId="0" fontId="13" fillId="6" borderId="1" xfId="6" applyFont="1" applyFill="1" applyBorder="1" applyAlignment="1">
      <alignment horizontal="center" vertical="center"/>
    </xf>
    <xf numFmtId="0" fontId="12" fillId="6" borderId="1" xfId="6" applyFont="1" applyFill="1" applyBorder="1" applyAlignment="1">
      <alignment horizontal="center" vertical="center"/>
    </xf>
    <xf numFmtId="0" fontId="12" fillId="7" borderId="1" xfId="6" applyFont="1" applyFill="1" applyBorder="1"/>
    <xf numFmtId="0" fontId="12" fillId="6" borderId="1" xfId="6" applyFont="1" applyFill="1" applyBorder="1"/>
    <xf numFmtId="14" fontId="12" fillId="6" borderId="1" xfId="6" applyNumberFormat="1" applyFont="1" applyFill="1" applyBorder="1" applyAlignment="1">
      <alignment horizontal="center" vertical="center"/>
    </xf>
    <xf numFmtId="0" fontId="13" fillId="6" borderId="1" xfId="6" applyFont="1" applyFill="1" applyBorder="1" applyAlignment="1">
      <alignment horizontal="center"/>
    </xf>
    <xf numFmtId="0" fontId="13" fillId="0" borderId="1" xfId="6" applyFont="1" applyBorder="1" applyAlignment="1">
      <alignment shrinkToFit="1"/>
    </xf>
    <xf numFmtId="0" fontId="3" fillId="2" borderId="1" xfId="0" applyNumberFormat="1" applyFont="1" applyFill="1" applyBorder="1" applyAlignment="1" applyProtection="1">
      <alignment horizontal="left" vertical="top" wrapText="1"/>
    </xf>
    <xf numFmtId="0" fontId="20" fillId="2" borderId="1" xfId="0" applyNumberFormat="1" applyFont="1" applyFill="1" applyBorder="1" applyAlignment="1" applyProtection="1">
      <alignment horizontal="center" vertical="top" wrapText="1"/>
    </xf>
    <xf numFmtId="0" fontId="20" fillId="2" borderId="1" xfId="0" applyNumberFormat="1" applyFont="1" applyFill="1" applyBorder="1" applyAlignment="1" applyProtection="1">
      <alignment horizontal="center" vertical="center" wrapText="1"/>
    </xf>
    <xf numFmtId="0" fontId="2" fillId="2" borderId="0" xfId="0" applyFont="1" applyFill="1"/>
    <xf numFmtId="0" fontId="3" fillId="2" borderId="1" xfId="1" applyFont="1" applyFill="1" applyBorder="1" applyAlignment="1">
      <alignment horizontal="left" vertical="center" wrapText="1"/>
    </xf>
    <xf numFmtId="0" fontId="3" fillId="2" borderId="1" xfId="1" applyFont="1" applyFill="1" applyBorder="1" applyAlignment="1">
      <alignment horizontal="center" vertical="center"/>
    </xf>
    <xf numFmtId="0" fontId="4" fillId="0" borderId="1" xfId="1" applyFont="1" applyFill="1" applyBorder="1" applyAlignment="1">
      <alignment horizontal="center" vertical="center" wrapText="1"/>
    </xf>
    <xf numFmtId="0" fontId="20" fillId="0" borderId="1" xfId="0" applyNumberFormat="1" applyFont="1" applyFill="1" applyBorder="1" applyAlignment="1" applyProtection="1">
      <alignment horizontal="center" vertical="center" wrapText="1"/>
    </xf>
    <xf numFmtId="0" fontId="3" fillId="0" borderId="1" xfId="0" applyFont="1" applyFill="1" applyBorder="1" applyAlignment="1">
      <alignment horizontal="left" vertical="center" wrapText="1"/>
    </xf>
    <xf numFmtId="0" fontId="3" fillId="0" borderId="1"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3" fillId="0" borderId="0" xfId="0" applyFont="1" applyFill="1" applyAlignment="1">
      <alignment horizontal="left" vertical="center" wrapText="1"/>
    </xf>
    <xf numFmtId="0" fontId="3" fillId="2" borderId="0" xfId="0" applyFont="1" applyFill="1" applyAlignment="1">
      <alignment vertical="center" wrapText="1"/>
    </xf>
    <xf numFmtId="0" fontId="3" fillId="2" borderId="0" xfId="0" applyFont="1" applyFill="1" applyAlignment="1">
      <alignment horizontal="left" vertical="center" wrapText="1"/>
    </xf>
    <xf numFmtId="0" fontId="3" fillId="0" borderId="0" xfId="0" applyNumberFormat="1" applyFont="1" applyFill="1" applyAlignment="1">
      <alignment horizontal="left" vertical="center" wrapText="1"/>
    </xf>
    <xf numFmtId="0" fontId="7" fillId="0" borderId="0" xfId="0" applyFont="1" applyFill="1" applyAlignment="1">
      <alignment horizontal="center" wrapText="1"/>
    </xf>
    <xf numFmtId="0" fontId="4" fillId="0" borderId="0" xfId="0" applyFont="1" applyFill="1" applyAlignment="1">
      <alignment horizontal="center" wrapText="1"/>
    </xf>
    <xf numFmtId="0" fontId="3" fillId="0" borderId="0" xfId="0" applyFont="1" applyFill="1" applyAlignment="1">
      <alignment horizontal="center" wrapText="1"/>
    </xf>
    <xf numFmtId="0" fontId="4" fillId="0" borderId="0" xfId="0" applyFont="1" applyFill="1" applyAlignment="1">
      <alignment horizontal="left" wrapText="1"/>
    </xf>
    <xf numFmtId="0" fontId="10" fillId="0" borderId="2" xfId="0" applyNumberFormat="1" applyFont="1" applyFill="1" applyBorder="1" applyAlignment="1">
      <alignment horizontal="center" vertical="center" wrapText="1"/>
    </xf>
    <xf numFmtId="0" fontId="10" fillId="0" borderId="3" xfId="0" applyNumberFormat="1" applyFont="1" applyFill="1" applyBorder="1" applyAlignment="1">
      <alignment horizontal="center" vertical="center" wrapText="1"/>
    </xf>
    <xf numFmtId="0" fontId="10" fillId="0" borderId="4" xfId="0" applyNumberFormat="1" applyFont="1" applyFill="1" applyBorder="1" applyAlignment="1">
      <alignment horizontal="center" vertical="center" wrapText="1"/>
    </xf>
    <xf numFmtId="0" fontId="4" fillId="0" borderId="0" xfId="0" applyFont="1" applyFill="1" applyAlignment="1">
      <alignment horizontal="center" vertical="center" wrapText="1"/>
    </xf>
    <xf numFmtId="0" fontId="4" fillId="0" borderId="0" xfId="0" applyFont="1" applyFill="1" applyAlignment="1">
      <alignment horizontal="left" vertical="top" wrapText="1"/>
    </xf>
    <xf numFmtId="0" fontId="3" fillId="0" borderId="0" xfId="0" applyFont="1" applyFill="1" applyBorder="1" applyAlignment="1">
      <alignment horizontal="left" vertical="center" wrapText="1"/>
    </xf>
    <xf numFmtId="49" fontId="3" fillId="0" borderId="0" xfId="0" applyNumberFormat="1" applyFont="1" applyFill="1" applyAlignment="1">
      <alignment horizontal="left" vertical="top" wrapText="1"/>
    </xf>
    <xf numFmtId="49" fontId="3" fillId="0" borderId="0" xfId="0" applyNumberFormat="1" applyFont="1" applyFill="1" applyBorder="1" applyAlignment="1">
      <alignment horizontal="left" vertical="center" wrapText="1"/>
    </xf>
    <xf numFmtId="0" fontId="12" fillId="0" borderId="13" xfId="6" applyFont="1" applyBorder="1" applyAlignment="1">
      <alignment horizontal="center" vertical="center"/>
    </xf>
    <xf numFmtId="0" fontId="17" fillId="0" borderId="8" xfId="6" applyFont="1" applyBorder="1" applyAlignment="1">
      <alignment horizontal="center" vertical="center"/>
    </xf>
    <xf numFmtId="0" fontId="12" fillId="0" borderId="13" xfId="6" applyFont="1" applyBorder="1" applyAlignment="1">
      <alignment horizontal="center" vertical="center" wrapText="1"/>
    </xf>
    <xf numFmtId="0" fontId="12" fillId="0" borderId="2" xfId="6" applyFont="1" applyBorder="1" applyAlignment="1">
      <alignment horizontal="center" vertical="center"/>
    </xf>
    <xf numFmtId="0" fontId="17" fillId="0" borderId="3" xfId="6" applyFont="1" applyBorder="1" applyAlignment="1">
      <alignment horizontal="center" vertical="center"/>
    </xf>
    <xf numFmtId="0" fontId="17" fillId="0" borderId="4" xfId="6" applyFont="1" applyBorder="1" applyAlignment="1">
      <alignment horizontal="center" vertical="center"/>
    </xf>
    <xf numFmtId="0" fontId="13" fillId="0" borderId="5" xfId="6" applyFont="1" applyBorder="1" applyAlignment="1">
      <alignment horizontal="center" vertical="center"/>
    </xf>
    <xf numFmtId="0" fontId="12" fillId="0" borderId="5" xfId="6" applyFont="1" applyBorder="1" applyAlignment="1">
      <alignment horizontal="center" vertical="center"/>
    </xf>
    <xf numFmtId="0" fontId="14" fillId="0" borderId="5" xfId="6" applyFont="1" applyBorder="1" applyAlignment="1"/>
    <xf numFmtId="0" fontId="12" fillId="4" borderId="2" xfId="6" applyFont="1" applyFill="1" applyBorder="1" applyAlignment="1">
      <alignment horizontal="center" vertical="center"/>
    </xf>
    <xf numFmtId="0" fontId="11" fillId="4" borderId="3" xfId="6" applyFill="1" applyBorder="1" applyAlignment="1">
      <alignment horizontal="center" vertical="center"/>
    </xf>
    <xf numFmtId="0" fontId="11" fillId="4" borderId="4" xfId="6" applyFill="1" applyBorder="1" applyAlignment="1">
      <alignment horizontal="center" vertical="center"/>
    </xf>
    <xf numFmtId="0" fontId="15" fillId="0" borderId="1" xfId="6" applyFont="1" applyBorder="1" applyAlignment="1"/>
    <xf numFmtId="0" fontId="11" fillId="0" borderId="1" xfId="6" applyBorder="1" applyAlignment="1"/>
    <xf numFmtId="0" fontId="12" fillId="4" borderId="2" xfId="6" applyFont="1" applyFill="1" applyBorder="1" applyAlignment="1"/>
    <xf numFmtId="0" fontId="11" fillId="4" borderId="3" xfId="6" applyFill="1" applyBorder="1" applyAlignment="1"/>
    <xf numFmtId="0" fontId="11" fillId="4" borderId="4" xfId="6" applyFill="1" applyBorder="1" applyAlignment="1"/>
    <xf numFmtId="0" fontId="11" fillId="0" borderId="8" xfId="6" applyBorder="1" applyAlignment="1">
      <alignment horizontal="center" vertical="center" wrapText="1"/>
    </xf>
    <xf numFmtId="0" fontId="15" fillId="0" borderId="13" xfId="6" applyFont="1" applyBorder="1" applyAlignment="1">
      <alignment horizontal="center" vertical="center" wrapText="1"/>
    </xf>
    <xf numFmtId="0" fontId="18" fillId="0" borderId="8" xfId="6" applyFont="1" applyBorder="1" applyAlignment="1">
      <alignment horizontal="center" vertical="center" wrapText="1"/>
    </xf>
    <xf numFmtId="0" fontId="11" fillId="0" borderId="5" xfId="6" applyBorder="1" applyAlignment="1"/>
    <xf numFmtId="0" fontId="12" fillId="5" borderId="10" xfId="6" applyFont="1" applyFill="1" applyBorder="1" applyAlignment="1">
      <alignment horizontal="center" vertical="center"/>
    </xf>
    <xf numFmtId="0" fontId="12" fillId="5" borderId="9" xfId="6" applyFont="1" applyFill="1" applyBorder="1" applyAlignment="1">
      <alignment horizontal="center" vertical="center"/>
    </xf>
    <xf numFmtId="0" fontId="12" fillId="5" borderId="7" xfId="6" applyFont="1" applyFill="1" applyBorder="1" applyAlignment="1">
      <alignment horizontal="center" vertical="center"/>
    </xf>
    <xf numFmtId="0" fontId="12" fillId="5" borderId="6" xfId="6" applyFont="1" applyFill="1" applyBorder="1" applyAlignment="1">
      <alignment horizontal="center" vertical="center"/>
    </xf>
    <xf numFmtId="0" fontId="12" fillId="0" borderId="9" xfId="6" applyFont="1" applyBorder="1" applyAlignment="1">
      <alignment horizontal="center" vertical="center"/>
    </xf>
    <xf numFmtId="0" fontId="12" fillId="0" borderId="7" xfId="6" applyFont="1" applyBorder="1" applyAlignment="1">
      <alignment horizontal="center" vertical="center"/>
    </xf>
    <xf numFmtId="0" fontId="12" fillId="0" borderId="6" xfId="6" applyFont="1" applyBorder="1" applyAlignment="1">
      <alignment horizontal="center" vertical="center"/>
    </xf>
    <xf numFmtId="0" fontId="12" fillId="5" borderId="13" xfId="6" applyFont="1" applyFill="1" applyBorder="1" applyAlignment="1">
      <alignment horizontal="center" vertical="center"/>
    </xf>
    <xf numFmtId="0" fontId="12" fillId="0" borderId="8" xfId="6" applyFont="1" applyBorder="1" applyAlignment="1">
      <alignment horizontal="center" vertical="center"/>
    </xf>
    <xf numFmtId="0" fontId="12" fillId="0" borderId="14" xfId="6" applyFont="1" applyBorder="1" applyAlignment="1">
      <alignment horizontal="center" vertical="center"/>
    </xf>
    <xf numFmtId="0" fontId="12" fillId="0" borderId="12" xfId="6" applyFont="1" applyBorder="1" applyAlignment="1">
      <alignment horizontal="center" vertical="center"/>
    </xf>
    <xf numFmtId="0" fontId="12" fillId="0" borderId="0" xfId="6" applyFont="1" applyAlignment="1">
      <alignment horizontal="center" vertical="center"/>
    </xf>
    <xf numFmtId="0" fontId="12" fillId="0" borderId="11" xfId="6" applyFont="1" applyBorder="1" applyAlignment="1">
      <alignment horizontal="center" vertical="center"/>
    </xf>
    <xf numFmtId="0" fontId="13" fillId="0" borderId="0" xfId="6" applyFont="1" applyAlignment="1">
      <alignment horizontal="right"/>
    </xf>
    <xf numFmtId="0" fontId="19" fillId="0" borderId="0" xfId="6" applyFont="1" applyAlignment="1">
      <alignment horizontal="center" vertical="center"/>
    </xf>
    <xf numFmtId="0" fontId="12" fillId="0" borderId="0" xfId="6" applyFont="1" applyAlignment="1"/>
    <xf numFmtId="0" fontId="17" fillId="0" borderId="0" xfId="6" applyFont="1" applyAlignment="1"/>
    <xf numFmtId="0" fontId="12" fillId="0" borderId="0" xfId="6" applyFont="1" applyAlignment="1">
      <alignment horizontal="right"/>
    </xf>
    <xf numFmtId="0" fontId="22" fillId="0" borderId="0" xfId="1" applyFont="1" applyAlignment="1">
      <alignment horizontal="right"/>
    </xf>
    <xf numFmtId="0" fontId="22" fillId="0" borderId="0" xfId="0" applyFont="1" applyFill="1" applyAlignment="1">
      <alignment horizontal="right" vertical="center"/>
    </xf>
  </cellXfs>
  <cellStyles count="7">
    <cellStyle name="Обычный" xfId="0" builtinId="0"/>
    <cellStyle name="Обычный 2" xfId="1" xr:uid="{00000000-0005-0000-0000-000001000000}"/>
    <cellStyle name="Обычный 3" xfId="3" xr:uid="{00000000-0005-0000-0000-000002000000}"/>
    <cellStyle name="Обычный 4" xfId="2" xr:uid="{00000000-0005-0000-0000-000003000000}"/>
    <cellStyle name="Обычный 4 2" xfId="6" xr:uid="{00000000-0005-0000-0000-000004000000}"/>
    <cellStyle name="Обычный 5" xfId="4" xr:uid="{00000000-0005-0000-0000-000005000000}"/>
    <cellStyle name="Обычный 7" xfId="5" xr:uid="{00000000-0005-0000-0000-000006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224118</xdr:colOff>
      <xdr:row>2</xdr:row>
      <xdr:rowOff>78441</xdr:rowOff>
    </xdr:from>
    <xdr:ext cx="5083239" cy="7351059"/>
    <xdr:pic>
      <xdr:nvPicPr>
        <xdr:cNvPr id="2" name="Рисунок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224118" y="402291"/>
          <a:ext cx="5083239" cy="7351059"/>
        </a:xfrm>
        <a:prstGeom prst="rect">
          <a:avLst/>
        </a:prstGeom>
      </xdr:spPr>
    </xdr:pic>
    <xdr:clientData/>
  </xdr:one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171"/>
  <sheetViews>
    <sheetView tabSelected="1" view="pageBreakPreview" zoomScale="90" zoomScaleNormal="100" zoomScaleSheetLayoutView="90" workbookViewId="0">
      <selection activeCell="D2" sqref="D2"/>
    </sheetView>
  </sheetViews>
  <sheetFormatPr defaultRowHeight="15.75" x14ac:dyDescent="0.25"/>
  <cols>
    <col min="1" max="1" width="7.5703125" style="21" customWidth="1"/>
    <col min="2" max="2" width="66.140625" style="7" customWidth="1"/>
    <col min="3" max="3" width="15" style="3" customWidth="1"/>
    <col min="4" max="4" width="14.7109375" style="3" customWidth="1"/>
    <col min="5" max="16384" width="9.140625" style="7"/>
  </cols>
  <sheetData>
    <row r="1" spans="1:4" x14ac:dyDescent="0.25">
      <c r="A1" s="20"/>
      <c r="B1" s="12"/>
      <c r="C1" s="13"/>
      <c r="D1" s="13"/>
    </row>
    <row r="2" spans="1:4" ht="16.5" x14ac:dyDescent="0.25">
      <c r="D2" s="112" t="s">
        <v>227</v>
      </c>
    </row>
    <row r="4" spans="1:4" ht="15" customHeight="1" x14ac:dyDescent="0.3">
      <c r="A4" s="60" t="s">
        <v>10</v>
      </c>
      <c r="B4" s="60"/>
      <c r="C4" s="60"/>
      <c r="D4" s="60"/>
    </row>
    <row r="5" spans="1:4" ht="39.75" customHeight="1" x14ac:dyDescent="0.25">
      <c r="A5" s="61" t="s">
        <v>79</v>
      </c>
      <c r="B5" s="61"/>
      <c r="C5" s="61"/>
      <c r="D5" s="61"/>
    </row>
    <row r="6" spans="1:4" ht="7.5" customHeight="1" x14ac:dyDescent="0.25">
      <c r="A6" s="62"/>
      <c r="B6" s="62"/>
      <c r="C6" s="62"/>
      <c r="D6" s="62"/>
    </row>
    <row r="7" spans="1:4" x14ac:dyDescent="0.25">
      <c r="A7" s="22"/>
      <c r="B7" s="8"/>
      <c r="C7" s="4"/>
      <c r="D7" s="4"/>
    </row>
    <row r="8" spans="1:4" ht="15" customHeight="1" x14ac:dyDescent="0.3">
      <c r="A8" s="60" t="s">
        <v>0</v>
      </c>
      <c r="B8" s="60"/>
      <c r="C8" s="60"/>
      <c r="D8" s="60"/>
    </row>
    <row r="9" spans="1:4" ht="9.75" customHeight="1" x14ac:dyDescent="0.25">
      <c r="A9" s="22"/>
      <c r="B9" s="8"/>
      <c r="C9" s="4"/>
      <c r="D9" s="4"/>
    </row>
    <row r="10" spans="1:4" x14ac:dyDescent="0.25">
      <c r="A10" s="63" t="s">
        <v>9</v>
      </c>
      <c r="B10" s="63"/>
      <c r="C10" s="63"/>
      <c r="D10" s="63"/>
    </row>
    <row r="11" spans="1:4" x14ac:dyDescent="0.25">
      <c r="A11" s="68" t="s">
        <v>26</v>
      </c>
      <c r="B11" s="68"/>
      <c r="C11" s="68"/>
      <c r="D11" s="68"/>
    </row>
    <row r="12" spans="1:4" ht="51.75" customHeight="1" x14ac:dyDescent="0.25">
      <c r="A12" s="67" t="s">
        <v>17</v>
      </c>
      <c r="B12" s="67"/>
      <c r="C12" s="67"/>
      <c r="D12" s="67"/>
    </row>
    <row r="13" spans="1:4" ht="105.75" customHeight="1" x14ac:dyDescent="0.25">
      <c r="A13" s="58" t="s">
        <v>27</v>
      </c>
      <c r="B13" s="58"/>
      <c r="C13" s="58"/>
      <c r="D13" s="58"/>
    </row>
    <row r="14" spans="1:4" ht="37.5" customHeight="1" x14ac:dyDescent="0.25">
      <c r="A14" s="69" t="s">
        <v>81</v>
      </c>
      <c r="B14" s="69"/>
      <c r="C14" s="69"/>
      <c r="D14" s="69"/>
    </row>
    <row r="15" spans="1:4" ht="30.75" customHeight="1" x14ac:dyDescent="0.25">
      <c r="A15" s="9" t="s">
        <v>1</v>
      </c>
      <c r="B15" s="5" t="s">
        <v>2</v>
      </c>
      <c r="C15" s="5" t="s">
        <v>3</v>
      </c>
      <c r="D15" s="5" t="s">
        <v>4</v>
      </c>
    </row>
    <row r="16" spans="1:4" ht="16.5" customHeight="1" x14ac:dyDescent="0.25">
      <c r="A16" s="9">
        <v>1</v>
      </c>
      <c r="B16" s="5">
        <v>2</v>
      </c>
      <c r="C16" s="5">
        <v>3</v>
      </c>
      <c r="D16" s="5">
        <v>4</v>
      </c>
    </row>
    <row r="17" spans="1:4" s="6" customFormat="1" ht="38.25" customHeight="1" x14ac:dyDescent="0.2">
      <c r="A17" s="64" t="s">
        <v>80</v>
      </c>
      <c r="B17" s="65"/>
      <c r="C17" s="65"/>
      <c r="D17" s="66"/>
    </row>
    <row r="18" spans="1:4" s="6" customFormat="1" ht="94.5" x14ac:dyDescent="0.2">
      <c r="A18" s="14">
        <v>1</v>
      </c>
      <c r="B18" s="15" t="s">
        <v>162</v>
      </c>
      <c r="C18" s="19" t="s">
        <v>96</v>
      </c>
      <c r="D18" s="19">
        <v>130</v>
      </c>
    </row>
    <row r="19" spans="1:4" s="6" customFormat="1" ht="31.5" x14ac:dyDescent="0.2">
      <c r="A19" s="14">
        <v>2</v>
      </c>
      <c r="B19" s="15" t="s">
        <v>85</v>
      </c>
      <c r="C19" s="16" t="s">
        <v>82</v>
      </c>
      <c r="D19" s="17" t="s">
        <v>83</v>
      </c>
    </row>
    <row r="20" spans="1:4" s="6" customFormat="1" x14ac:dyDescent="0.2">
      <c r="A20" s="14">
        <v>3</v>
      </c>
      <c r="B20" s="15" t="s">
        <v>84</v>
      </c>
      <c r="C20" s="16" t="s">
        <v>82</v>
      </c>
      <c r="D20" s="17" t="s">
        <v>83</v>
      </c>
    </row>
    <row r="21" spans="1:4" s="6" customFormat="1" ht="31.5" x14ac:dyDescent="0.2">
      <c r="A21" s="14">
        <v>4</v>
      </c>
      <c r="B21" s="15" t="s">
        <v>91</v>
      </c>
      <c r="C21" s="16" t="s">
        <v>35</v>
      </c>
      <c r="D21" s="17" t="s">
        <v>86</v>
      </c>
    </row>
    <row r="22" spans="1:4" s="6" customFormat="1" ht="31.5" x14ac:dyDescent="0.2">
      <c r="A22" s="14">
        <v>5</v>
      </c>
      <c r="B22" s="15" t="s">
        <v>92</v>
      </c>
      <c r="C22" s="16" t="s">
        <v>35</v>
      </c>
      <c r="D22" s="17" t="s">
        <v>86</v>
      </c>
    </row>
    <row r="23" spans="1:4" s="6" customFormat="1" ht="31.5" x14ac:dyDescent="0.2">
      <c r="A23" s="14">
        <v>6</v>
      </c>
      <c r="B23" s="15" t="s">
        <v>88</v>
      </c>
      <c r="C23" s="16" t="s">
        <v>87</v>
      </c>
      <c r="D23" s="17" t="s">
        <v>89</v>
      </c>
    </row>
    <row r="24" spans="1:4" s="6" customFormat="1" ht="47.25" x14ac:dyDescent="0.2">
      <c r="A24" s="14">
        <v>7</v>
      </c>
      <c r="B24" s="15" t="s">
        <v>90</v>
      </c>
      <c r="C24" s="16" t="s">
        <v>87</v>
      </c>
      <c r="D24" s="17" t="s">
        <v>89</v>
      </c>
    </row>
    <row r="25" spans="1:4" s="6" customFormat="1" ht="31.5" x14ac:dyDescent="0.2">
      <c r="A25" s="14">
        <v>8</v>
      </c>
      <c r="B25" s="15" t="s">
        <v>94</v>
      </c>
      <c r="C25" s="16" t="s">
        <v>35</v>
      </c>
      <c r="D25" s="17" t="s">
        <v>93</v>
      </c>
    </row>
    <row r="26" spans="1:4" s="6" customFormat="1" ht="63" x14ac:dyDescent="0.2">
      <c r="A26" s="14">
        <v>9</v>
      </c>
      <c r="B26" s="15" t="s">
        <v>95</v>
      </c>
      <c r="C26" s="16" t="s">
        <v>35</v>
      </c>
      <c r="D26" s="17" t="s">
        <v>93</v>
      </c>
    </row>
    <row r="27" spans="1:4" s="6" customFormat="1" ht="31.5" x14ac:dyDescent="0.2">
      <c r="A27" s="14">
        <v>10</v>
      </c>
      <c r="B27" s="15" t="s">
        <v>97</v>
      </c>
      <c r="C27" s="16" t="s">
        <v>35</v>
      </c>
      <c r="D27" s="17" t="s">
        <v>98</v>
      </c>
    </row>
    <row r="28" spans="1:4" s="6" customFormat="1" ht="63" x14ac:dyDescent="0.2">
      <c r="A28" s="14">
        <v>11</v>
      </c>
      <c r="B28" s="15" t="s">
        <v>108</v>
      </c>
      <c r="C28" s="16" t="s">
        <v>35</v>
      </c>
      <c r="D28" s="17" t="s">
        <v>98</v>
      </c>
    </row>
    <row r="29" spans="1:4" s="6" customFormat="1" x14ac:dyDescent="0.2">
      <c r="A29" s="14">
        <v>12</v>
      </c>
      <c r="B29" s="51" t="s">
        <v>106</v>
      </c>
      <c r="C29" s="16"/>
      <c r="D29" s="17"/>
    </row>
    <row r="30" spans="1:4" s="6" customFormat="1" x14ac:dyDescent="0.2">
      <c r="A30" s="14">
        <v>13</v>
      </c>
      <c r="B30" s="15" t="s">
        <v>107</v>
      </c>
      <c r="C30" s="16" t="s">
        <v>99</v>
      </c>
      <c r="D30" s="17" t="s">
        <v>100</v>
      </c>
    </row>
    <row r="31" spans="1:4" s="6" customFormat="1" x14ac:dyDescent="0.2">
      <c r="A31" s="14">
        <v>14</v>
      </c>
      <c r="B31" s="45" t="s">
        <v>101</v>
      </c>
      <c r="C31" s="19" t="s">
        <v>96</v>
      </c>
      <c r="D31" s="46">
        <v>12.2</v>
      </c>
    </row>
    <row r="32" spans="1:4" s="6" customFormat="1" ht="31.5" x14ac:dyDescent="0.2">
      <c r="A32" s="14">
        <v>15</v>
      </c>
      <c r="B32" s="45" t="s">
        <v>102</v>
      </c>
      <c r="C32" s="46" t="s">
        <v>103</v>
      </c>
      <c r="D32" s="46">
        <v>3</v>
      </c>
    </row>
    <row r="33" spans="1:5" s="6" customFormat="1" x14ac:dyDescent="0.2">
      <c r="A33" s="14">
        <v>16</v>
      </c>
      <c r="B33" s="45" t="s">
        <v>104</v>
      </c>
      <c r="C33" s="19" t="s">
        <v>96</v>
      </c>
      <c r="D33" s="46">
        <v>12.2</v>
      </c>
    </row>
    <row r="34" spans="1:5" s="6" customFormat="1" ht="31.5" x14ac:dyDescent="0.2">
      <c r="A34" s="14">
        <v>17</v>
      </c>
      <c r="B34" s="45" t="s">
        <v>112</v>
      </c>
      <c r="C34" s="19" t="s">
        <v>96</v>
      </c>
      <c r="D34" s="46">
        <v>12.2</v>
      </c>
    </row>
    <row r="35" spans="1:5" s="6" customFormat="1" ht="63" x14ac:dyDescent="0.2">
      <c r="A35" s="14">
        <v>18</v>
      </c>
      <c r="B35" s="45" t="s">
        <v>105</v>
      </c>
      <c r="C35" s="19" t="s">
        <v>96</v>
      </c>
      <c r="D35" s="47">
        <v>12.2</v>
      </c>
    </row>
    <row r="36" spans="1:5" s="6" customFormat="1" x14ac:dyDescent="0.2">
      <c r="A36" s="14">
        <v>19</v>
      </c>
      <c r="B36" s="15" t="s">
        <v>109</v>
      </c>
      <c r="C36" s="19" t="s">
        <v>96</v>
      </c>
      <c r="D36" s="17">
        <v>33</v>
      </c>
    </row>
    <row r="37" spans="1:5" s="6" customFormat="1" ht="47.25" x14ac:dyDescent="0.2">
      <c r="A37" s="14">
        <v>20</v>
      </c>
      <c r="B37" s="15" t="s">
        <v>110</v>
      </c>
      <c r="C37" s="19" t="s">
        <v>96</v>
      </c>
      <c r="D37" s="17">
        <v>33</v>
      </c>
      <c r="E37" s="6">
        <f>7.92+0.6+14.64+0.6+0.77+3.12+14.4+3.5+1.92+0.82+4.8+2.93+3.12+57.12</f>
        <v>116.25999999999999</v>
      </c>
    </row>
    <row r="38" spans="1:5" s="6" customFormat="1" ht="47.25" x14ac:dyDescent="0.2">
      <c r="A38" s="14">
        <v>21</v>
      </c>
      <c r="B38" s="15" t="s">
        <v>111</v>
      </c>
      <c r="C38" s="19" t="s">
        <v>96</v>
      </c>
      <c r="D38" s="17">
        <v>33</v>
      </c>
      <c r="E38" s="6">
        <f>39.6+6+73.2+6+7.68+15.6+72+17.52+9.6+4+24+29+15.6</f>
        <v>319.80000000000007</v>
      </c>
    </row>
    <row r="39" spans="1:5" s="6" customFormat="1" ht="47.25" x14ac:dyDescent="0.2">
      <c r="A39" s="14">
        <v>22</v>
      </c>
      <c r="B39" s="15" t="s">
        <v>115</v>
      </c>
      <c r="C39" s="19" t="s">
        <v>96</v>
      </c>
      <c r="D39" s="17">
        <v>33</v>
      </c>
      <c r="E39" s="6">
        <f>11.9+1.8+21.96+1.8+2.3+4.68+21.6+5.26+2.88+1.22+7.2+8.78+4.68</f>
        <v>96.06</v>
      </c>
    </row>
    <row r="40" spans="1:5" s="6" customFormat="1" ht="31.5" x14ac:dyDescent="0.2">
      <c r="A40" s="14">
        <v>23</v>
      </c>
      <c r="B40" s="15" t="s">
        <v>153</v>
      </c>
      <c r="C40" s="19" t="s">
        <v>96</v>
      </c>
      <c r="D40" s="17">
        <v>5</v>
      </c>
    </row>
    <row r="41" spans="1:5" s="6" customFormat="1" ht="63" x14ac:dyDescent="0.2">
      <c r="A41" s="14">
        <v>24</v>
      </c>
      <c r="B41" s="15" t="s">
        <v>113</v>
      </c>
      <c r="C41" s="19" t="s">
        <v>96</v>
      </c>
      <c r="D41" s="17">
        <v>5</v>
      </c>
    </row>
    <row r="42" spans="1:5" s="6" customFormat="1" ht="47.25" x14ac:dyDescent="0.2">
      <c r="A42" s="14">
        <v>25</v>
      </c>
      <c r="B42" s="15" t="s">
        <v>114</v>
      </c>
      <c r="C42" s="19" t="s">
        <v>96</v>
      </c>
      <c r="D42" s="17">
        <v>5</v>
      </c>
    </row>
    <row r="43" spans="1:5" s="6" customFormat="1" ht="47.25" x14ac:dyDescent="0.2">
      <c r="A43" s="14">
        <v>26</v>
      </c>
      <c r="B43" s="15" t="s">
        <v>116</v>
      </c>
      <c r="C43" s="19" t="s">
        <v>96</v>
      </c>
      <c r="D43" s="17">
        <v>5</v>
      </c>
    </row>
    <row r="44" spans="1:5" s="6" customFormat="1" ht="31.5" x14ac:dyDescent="0.2">
      <c r="A44" s="14">
        <v>27</v>
      </c>
      <c r="B44" s="51" t="s">
        <v>117</v>
      </c>
      <c r="C44" s="16"/>
      <c r="D44" s="17"/>
    </row>
    <row r="45" spans="1:5" s="48" customFormat="1" x14ac:dyDescent="0.2">
      <c r="A45" s="14">
        <v>28</v>
      </c>
      <c r="B45" s="15" t="s">
        <v>152</v>
      </c>
      <c r="C45" s="19" t="s">
        <v>96</v>
      </c>
      <c r="D45" s="17">
        <v>61</v>
      </c>
    </row>
    <row r="46" spans="1:5" s="48" customFormat="1" ht="47.25" x14ac:dyDescent="0.2">
      <c r="A46" s="14">
        <v>29</v>
      </c>
      <c r="B46" s="15" t="s">
        <v>121</v>
      </c>
      <c r="C46" s="19" t="s">
        <v>96</v>
      </c>
      <c r="D46" s="17">
        <v>7</v>
      </c>
    </row>
    <row r="47" spans="1:5" s="48" customFormat="1" ht="47.25" x14ac:dyDescent="0.2">
      <c r="A47" s="14">
        <v>30</v>
      </c>
      <c r="B47" s="15" t="s">
        <v>118</v>
      </c>
      <c r="C47" s="19" t="s">
        <v>96</v>
      </c>
      <c r="D47" s="17">
        <v>61</v>
      </c>
    </row>
    <row r="48" spans="1:5" s="48" customFormat="1" ht="47.25" x14ac:dyDescent="0.2">
      <c r="A48" s="14">
        <v>31</v>
      </c>
      <c r="B48" s="15" t="s">
        <v>119</v>
      </c>
      <c r="C48" s="19" t="s">
        <v>96</v>
      </c>
      <c r="D48" s="17">
        <v>61</v>
      </c>
    </row>
    <row r="49" spans="1:4" s="48" customFormat="1" ht="47.25" x14ac:dyDescent="0.2">
      <c r="A49" s="14">
        <v>32</v>
      </c>
      <c r="B49" s="15" t="s">
        <v>120</v>
      </c>
      <c r="C49" s="19" t="s">
        <v>96</v>
      </c>
      <c r="D49" s="17">
        <v>61</v>
      </c>
    </row>
    <row r="50" spans="1:4" s="48" customFormat="1" ht="31.5" x14ac:dyDescent="0.2">
      <c r="A50" s="14">
        <v>33</v>
      </c>
      <c r="B50" s="15" t="s">
        <v>153</v>
      </c>
      <c r="C50" s="19" t="s">
        <v>96</v>
      </c>
      <c r="D50" s="17">
        <v>2.5</v>
      </c>
    </row>
    <row r="51" spans="1:4" s="48" customFormat="1" ht="63" x14ac:dyDescent="0.2">
      <c r="A51" s="14">
        <v>34</v>
      </c>
      <c r="B51" s="15" t="s">
        <v>113</v>
      </c>
      <c r="C51" s="19" t="s">
        <v>96</v>
      </c>
      <c r="D51" s="17">
        <v>2.5</v>
      </c>
    </row>
    <row r="52" spans="1:4" s="48" customFormat="1" ht="47.25" x14ac:dyDescent="0.2">
      <c r="A52" s="14">
        <v>35</v>
      </c>
      <c r="B52" s="15" t="s">
        <v>114</v>
      </c>
      <c r="C52" s="19" t="s">
        <v>96</v>
      </c>
      <c r="D52" s="17">
        <v>2.5</v>
      </c>
    </row>
    <row r="53" spans="1:4" s="48" customFormat="1" ht="47.25" x14ac:dyDescent="0.2">
      <c r="A53" s="14">
        <v>36</v>
      </c>
      <c r="B53" s="15" t="s">
        <v>116</v>
      </c>
      <c r="C53" s="19" t="s">
        <v>96</v>
      </c>
      <c r="D53" s="17">
        <v>2.5</v>
      </c>
    </row>
    <row r="54" spans="1:4" s="48" customFormat="1" ht="31.5" x14ac:dyDescent="0.2">
      <c r="A54" s="14">
        <v>37</v>
      </c>
      <c r="B54" s="15" t="s">
        <v>151</v>
      </c>
      <c r="C54" s="19" t="s">
        <v>96</v>
      </c>
      <c r="D54" s="17">
        <v>6.4</v>
      </c>
    </row>
    <row r="55" spans="1:4" s="48" customFormat="1" ht="47.25" x14ac:dyDescent="0.2">
      <c r="A55" s="14">
        <v>38</v>
      </c>
      <c r="B55" s="15" t="s">
        <v>122</v>
      </c>
      <c r="C55" s="19" t="s">
        <v>96</v>
      </c>
      <c r="D55" s="17">
        <v>6.4</v>
      </c>
    </row>
    <row r="56" spans="1:4" s="48" customFormat="1" ht="47.25" x14ac:dyDescent="0.2">
      <c r="A56" s="14">
        <v>39</v>
      </c>
      <c r="B56" s="15" t="s">
        <v>123</v>
      </c>
      <c r="C56" s="19" t="s">
        <v>96</v>
      </c>
      <c r="D56" s="17">
        <v>6.4</v>
      </c>
    </row>
    <row r="57" spans="1:4" s="6" customFormat="1" ht="47.25" x14ac:dyDescent="0.2">
      <c r="A57" s="14">
        <v>40</v>
      </c>
      <c r="B57" s="15" t="s">
        <v>124</v>
      </c>
      <c r="C57" s="19" t="s">
        <v>96</v>
      </c>
      <c r="D57" s="17">
        <v>6.4</v>
      </c>
    </row>
    <row r="58" spans="1:4" s="6" customFormat="1" x14ac:dyDescent="0.2">
      <c r="A58" s="14">
        <v>41</v>
      </c>
      <c r="B58" s="51" t="s">
        <v>125</v>
      </c>
      <c r="C58" s="47"/>
      <c r="D58" s="17"/>
    </row>
    <row r="59" spans="1:4" s="6" customFormat="1" x14ac:dyDescent="0.2">
      <c r="A59" s="14">
        <v>42</v>
      </c>
      <c r="B59" s="15" t="s">
        <v>152</v>
      </c>
      <c r="C59" s="19" t="s">
        <v>96</v>
      </c>
      <c r="D59" s="17">
        <v>13</v>
      </c>
    </row>
    <row r="60" spans="1:4" s="6" customFormat="1" ht="47.25" x14ac:dyDescent="0.2">
      <c r="A60" s="14">
        <v>43</v>
      </c>
      <c r="B60" s="15" t="s">
        <v>126</v>
      </c>
      <c r="C60" s="19" t="s">
        <v>96</v>
      </c>
      <c r="D60" s="17">
        <v>0.5</v>
      </c>
    </row>
    <row r="61" spans="1:4" s="6" customFormat="1" ht="47.25" x14ac:dyDescent="0.2">
      <c r="A61" s="14">
        <v>44</v>
      </c>
      <c r="B61" s="15" t="s">
        <v>127</v>
      </c>
      <c r="C61" s="19" t="s">
        <v>96</v>
      </c>
      <c r="D61" s="17">
        <v>13</v>
      </c>
    </row>
    <row r="62" spans="1:4" s="6" customFormat="1" ht="47.25" x14ac:dyDescent="0.2">
      <c r="A62" s="14">
        <v>45</v>
      </c>
      <c r="B62" s="15" t="s">
        <v>128</v>
      </c>
      <c r="C62" s="19" t="s">
        <v>96</v>
      </c>
      <c r="D62" s="17">
        <v>13</v>
      </c>
    </row>
    <row r="63" spans="1:4" s="6" customFormat="1" ht="47.25" x14ac:dyDescent="0.2">
      <c r="A63" s="14">
        <v>46</v>
      </c>
      <c r="B63" s="15" t="s">
        <v>129</v>
      </c>
      <c r="C63" s="19" t="s">
        <v>96</v>
      </c>
      <c r="D63" s="17">
        <v>13</v>
      </c>
    </row>
    <row r="64" spans="1:4" s="6" customFormat="1" x14ac:dyDescent="0.2">
      <c r="A64" s="14">
        <v>47</v>
      </c>
      <c r="B64" s="51" t="s">
        <v>130</v>
      </c>
      <c r="C64" s="47"/>
      <c r="D64" s="17"/>
    </row>
    <row r="65" spans="1:4" s="6" customFormat="1" x14ac:dyDescent="0.2">
      <c r="A65" s="14">
        <v>48</v>
      </c>
      <c r="B65" s="15" t="s">
        <v>152</v>
      </c>
      <c r="C65" s="19" t="s">
        <v>96</v>
      </c>
      <c r="D65" s="17">
        <v>60</v>
      </c>
    </row>
    <row r="66" spans="1:4" s="6" customFormat="1" ht="47.25" x14ac:dyDescent="0.2">
      <c r="A66" s="14">
        <v>49</v>
      </c>
      <c r="B66" s="15" t="s">
        <v>131</v>
      </c>
      <c r="C66" s="19" t="s">
        <v>96</v>
      </c>
      <c r="D66" s="17">
        <v>60</v>
      </c>
    </row>
    <row r="67" spans="1:4" s="6" customFormat="1" ht="47.25" x14ac:dyDescent="0.2">
      <c r="A67" s="14">
        <v>50</v>
      </c>
      <c r="B67" s="15" t="s">
        <v>132</v>
      </c>
      <c r="C67" s="19" t="s">
        <v>96</v>
      </c>
      <c r="D67" s="17">
        <v>60</v>
      </c>
    </row>
    <row r="68" spans="1:4" s="6" customFormat="1" ht="47.25" x14ac:dyDescent="0.2">
      <c r="A68" s="14">
        <v>51</v>
      </c>
      <c r="B68" s="15" t="s">
        <v>133</v>
      </c>
      <c r="C68" s="19" t="s">
        <v>96</v>
      </c>
      <c r="D68" s="17">
        <v>60</v>
      </c>
    </row>
    <row r="69" spans="1:4" s="6" customFormat="1" ht="31.5" x14ac:dyDescent="0.2">
      <c r="A69" s="14">
        <v>52</v>
      </c>
      <c r="B69" s="15" t="s">
        <v>151</v>
      </c>
      <c r="C69" s="19" t="s">
        <v>96</v>
      </c>
      <c r="D69" s="17">
        <v>14.6</v>
      </c>
    </row>
    <row r="70" spans="1:4" s="6" customFormat="1" ht="47.25" x14ac:dyDescent="0.2">
      <c r="A70" s="14">
        <v>53</v>
      </c>
      <c r="B70" s="15" t="s">
        <v>134</v>
      </c>
      <c r="C70" s="19" t="s">
        <v>96</v>
      </c>
      <c r="D70" s="17">
        <v>14.6</v>
      </c>
    </row>
    <row r="71" spans="1:4" s="6" customFormat="1" ht="47.25" x14ac:dyDescent="0.2">
      <c r="A71" s="14">
        <v>54</v>
      </c>
      <c r="B71" s="15" t="s">
        <v>135</v>
      </c>
      <c r="C71" s="19" t="s">
        <v>96</v>
      </c>
      <c r="D71" s="17">
        <v>14.6</v>
      </c>
    </row>
    <row r="72" spans="1:4" s="6" customFormat="1" ht="47.25" x14ac:dyDescent="0.2">
      <c r="A72" s="14">
        <v>55</v>
      </c>
      <c r="B72" s="15" t="s">
        <v>136</v>
      </c>
      <c r="C72" s="19" t="s">
        <v>96</v>
      </c>
      <c r="D72" s="17">
        <v>14.6</v>
      </c>
    </row>
    <row r="73" spans="1:4" s="6" customFormat="1" x14ac:dyDescent="0.2">
      <c r="A73" s="14">
        <v>56</v>
      </c>
      <c r="B73" s="51" t="s">
        <v>137</v>
      </c>
      <c r="C73" s="47"/>
      <c r="D73" s="17"/>
    </row>
    <row r="74" spans="1:4" s="6" customFormat="1" x14ac:dyDescent="0.2">
      <c r="A74" s="14">
        <v>57</v>
      </c>
      <c r="B74" s="15" t="s">
        <v>152</v>
      </c>
      <c r="C74" s="19" t="s">
        <v>96</v>
      </c>
      <c r="D74" s="17">
        <v>8</v>
      </c>
    </row>
    <row r="75" spans="1:4" s="6" customFormat="1" ht="47.25" x14ac:dyDescent="0.2">
      <c r="A75" s="14">
        <v>58</v>
      </c>
      <c r="B75" s="15" t="s">
        <v>138</v>
      </c>
      <c r="C75" s="19" t="s">
        <v>96</v>
      </c>
      <c r="D75" s="17">
        <v>8</v>
      </c>
    </row>
    <row r="76" spans="1:4" s="6" customFormat="1" ht="47.25" x14ac:dyDescent="0.2">
      <c r="A76" s="14">
        <v>59</v>
      </c>
      <c r="B76" s="15" t="s">
        <v>139</v>
      </c>
      <c r="C76" s="19" t="s">
        <v>96</v>
      </c>
      <c r="D76" s="17">
        <v>8</v>
      </c>
    </row>
    <row r="77" spans="1:4" s="6" customFormat="1" ht="47.25" x14ac:dyDescent="0.2">
      <c r="A77" s="14">
        <v>60</v>
      </c>
      <c r="B77" s="15" t="s">
        <v>140</v>
      </c>
      <c r="C77" s="19" t="s">
        <v>96</v>
      </c>
      <c r="D77" s="17">
        <v>8</v>
      </c>
    </row>
    <row r="78" spans="1:4" s="6" customFormat="1" ht="31.5" x14ac:dyDescent="0.2">
      <c r="A78" s="14">
        <v>61</v>
      </c>
      <c r="B78" s="15" t="s">
        <v>151</v>
      </c>
      <c r="C78" s="19" t="s">
        <v>96</v>
      </c>
      <c r="D78" s="17">
        <v>3.4</v>
      </c>
    </row>
    <row r="79" spans="1:4" s="6" customFormat="1" ht="47.25" x14ac:dyDescent="0.2">
      <c r="A79" s="14">
        <v>62</v>
      </c>
      <c r="B79" s="15" t="s">
        <v>141</v>
      </c>
      <c r="C79" s="19" t="s">
        <v>96</v>
      </c>
      <c r="D79" s="17">
        <v>3.4</v>
      </c>
    </row>
    <row r="80" spans="1:4" s="6" customFormat="1" ht="47.25" x14ac:dyDescent="0.2">
      <c r="A80" s="14">
        <v>63</v>
      </c>
      <c r="B80" s="15" t="s">
        <v>142</v>
      </c>
      <c r="C80" s="19" t="s">
        <v>96</v>
      </c>
      <c r="D80" s="17">
        <v>3.4</v>
      </c>
    </row>
    <row r="81" spans="1:4" s="6" customFormat="1" ht="47.25" x14ac:dyDescent="0.2">
      <c r="A81" s="14">
        <v>64</v>
      </c>
      <c r="B81" s="15" t="s">
        <v>143</v>
      </c>
      <c r="C81" s="19" t="s">
        <v>96</v>
      </c>
      <c r="D81" s="17">
        <v>3.4</v>
      </c>
    </row>
    <row r="82" spans="1:4" s="6" customFormat="1" x14ac:dyDescent="0.2">
      <c r="A82" s="14">
        <v>65</v>
      </c>
      <c r="B82" s="51" t="s">
        <v>144</v>
      </c>
      <c r="C82" s="47"/>
      <c r="D82" s="17"/>
    </row>
    <row r="83" spans="1:4" s="6" customFormat="1" x14ac:dyDescent="0.2">
      <c r="A83" s="14">
        <v>66</v>
      </c>
      <c r="B83" s="15" t="s">
        <v>152</v>
      </c>
      <c r="C83" s="19" t="s">
        <v>96</v>
      </c>
      <c r="D83" s="17">
        <v>20</v>
      </c>
    </row>
    <row r="84" spans="1:4" s="6" customFormat="1" ht="47.25" x14ac:dyDescent="0.2">
      <c r="A84" s="14">
        <v>67</v>
      </c>
      <c r="B84" s="15" t="s">
        <v>145</v>
      </c>
      <c r="C84" s="19" t="s">
        <v>96</v>
      </c>
      <c r="D84" s="17">
        <v>20</v>
      </c>
    </row>
    <row r="85" spans="1:4" s="6" customFormat="1" ht="47.25" x14ac:dyDescent="0.2">
      <c r="A85" s="14">
        <v>68</v>
      </c>
      <c r="B85" s="15" t="s">
        <v>146</v>
      </c>
      <c r="C85" s="19" t="s">
        <v>96</v>
      </c>
      <c r="D85" s="17">
        <v>20</v>
      </c>
    </row>
    <row r="86" spans="1:4" s="6" customFormat="1" ht="47.25" x14ac:dyDescent="0.2">
      <c r="A86" s="14">
        <v>69</v>
      </c>
      <c r="B86" s="15" t="s">
        <v>147</v>
      </c>
      <c r="C86" s="19" t="s">
        <v>96</v>
      </c>
      <c r="D86" s="17">
        <v>20</v>
      </c>
    </row>
    <row r="87" spans="1:4" s="6" customFormat="1" ht="31.5" x14ac:dyDescent="0.2">
      <c r="A87" s="14">
        <v>70</v>
      </c>
      <c r="B87" s="15" t="s">
        <v>151</v>
      </c>
      <c r="C87" s="19" t="s">
        <v>96</v>
      </c>
      <c r="D87" s="17">
        <v>24.4</v>
      </c>
    </row>
    <row r="88" spans="1:4" s="6" customFormat="1" ht="47.25" x14ac:dyDescent="0.2">
      <c r="A88" s="14">
        <v>71</v>
      </c>
      <c r="B88" s="15" t="s">
        <v>148</v>
      </c>
      <c r="C88" s="19" t="s">
        <v>96</v>
      </c>
      <c r="D88" s="17">
        <v>24.4</v>
      </c>
    </row>
    <row r="89" spans="1:4" s="6" customFormat="1" ht="47.25" x14ac:dyDescent="0.2">
      <c r="A89" s="14">
        <v>72</v>
      </c>
      <c r="B89" s="15" t="s">
        <v>149</v>
      </c>
      <c r="C89" s="19" t="s">
        <v>96</v>
      </c>
      <c r="D89" s="17">
        <v>24.4</v>
      </c>
    </row>
    <row r="90" spans="1:4" s="6" customFormat="1" ht="47.25" x14ac:dyDescent="0.2">
      <c r="A90" s="14">
        <v>73</v>
      </c>
      <c r="B90" s="15" t="s">
        <v>150</v>
      </c>
      <c r="C90" s="19" t="s">
        <v>96</v>
      </c>
      <c r="D90" s="17">
        <v>24.4</v>
      </c>
    </row>
    <row r="91" spans="1:4" s="6" customFormat="1" ht="63" x14ac:dyDescent="0.2">
      <c r="A91" s="14">
        <v>74</v>
      </c>
      <c r="B91" s="15" t="s">
        <v>154</v>
      </c>
      <c r="C91" s="19" t="s">
        <v>96</v>
      </c>
      <c r="D91" s="17">
        <v>0.6</v>
      </c>
    </row>
    <row r="92" spans="1:4" s="6" customFormat="1" ht="18.75" customHeight="1" x14ac:dyDescent="0.2">
      <c r="A92" s="14">
        <v>75</v>
      </c>
      <c r="B92" s="51" t="s">
        <v>155</v>
      </c>
      <c r="C92" s="52"/>
      <c r="D92" s="17"/>
    </row>
    <row r="93" spans="1:4" s="6" customFormat="1" x14ac:dyDescent="0.2">
      <c r="A93" s="14">
        <v>76</v>
      </c>
      <c r="B93" s="15" t="s">
        <v>152</v>
      </c>
      <c r="C93" s="19" t="s">
        <v>96</v>
      </c>
      <c r="D93" s="17">
        <v>12</v>
      </c>
    </row>
    <row r="94" spans="1:4" s="6" customFormat="1" ht="47.25" x14ac:dyDescent="0.2">
      <c r="A94" s="14">
        <v>77</v>
      </c>
      <c r="B94" s="15" t="s">
        <v>126</v>
      </c>
      <c r="C94" s="19" t="s">
        <v>96</v>
      </c>
      <c r="D94" s="17">
        <v>0.5</v>
      </c>
    </row>
    <row r="95" spans="1:4" s="6" customFormat="1" ht="47.25" x14ac:dyDescent="0.2">
      <c r="A95" s="14">
        <v>78</v>
      </c>
      <c r="B95" s="15" t="s">
        <v>156</v>
      </c>
      <c r="C95" s="19" t="s">
        <v>96</v>
      </c>
      <c r="D95" s="17">
        <v>12</v>
      </c>
    </row>
    <row r="96" spans="1:4" s="6" customFormat="1" ht="47.25" x14ac:dyDescent="0.2">
      <c r="A96" s="14">
        <v>79</v>
      </c>
      <c r="B96" s="15" t="s">
        <v>157</v>
      </c>
      <c r="C96" s="19" t="s">
        <v>96</v>
      </c>
      <c r="D96" s="17">
        <v>12</v>
      </c>
    </row>
    <row r="97" spans="1:4" s="6" customFormat="1" ht="47.25" x14ac:dyDescent="0.2">
      <c r="A97" s="14">
        <v>80</v>
      </c>
      <c r="B97" s="15" t="s">
        <v>158</v>
      </c>
      <c r="C97" s="19" t="s">
        <v>96</v>
      </c>
      <c r="D97" s="17">
        <v>12</v>
      </c>
    </row>
    <row r="98" spans="1:4" s="6" customFormat="1" x14ac:dyDescent="0.2">
      <c r="A98" s="14">
        <v>81</v>
      </c>
      <c r="B98" s="51" t="s">
        <v>159</v>
      </c>
      <c r="C98" s="16"/>
      <c r="D98" s="17"/>
    </row>
    <row r="99" spans="1:4" s="6" customFormat="1" ht="47.25" x14ac:dyDescent="0.2">
      <c r="A99" s="14">
        <v>82</v>
      </c>
      <c r="B99" s="15" t="s">
        <v>161</v>
      </c>
      <c r="C99" s="52" t="s">
        <v>99</v>
      </c>
      <c r="D99" s="17" t="s">
        <v>160</v>
      </c>
    </row>
    <row r="100" spans="1:4" s="6" customFormat="1" ht="63" x14ac:dyDescent="0.2">
      <c r="A100" s="14">
        <v>83</v>
      </c>
      <c r="B100" s="15" t="s">
        <v>163</v>
      </c>
      <c r="C100" s="52" t="s">
        <v>99</v>
      </c>
      <c r="D100" s="17" t="s">
        <v>160</v>
      </c>
    </row>
    <row r="101" spans="1:4" s="6" customFormat="1" x14ac:dyDescent="0.2">
      <c r="A101" s="14">
        <v>84</v>
      </c>
      <c r="B101" s="15" t="s">
        <v>182</v>
      </c>
      <c r="C101" s="52" t="s">
        <v>99</v>
      </c>
      <c r="D101" s="17" t="s">
        <v>183</v>
      </c>
    </row>
    <row r="102" spans="1:4" s="6" customFormat="1" ht="47.25" x14ac:dyDescent="0.2">
      <c r="A102" s="14">
        <v>85</v>
      </c>
      <c r="B102" s="15" t="s">
        <v>184</v>
      </c>
      <c r="C102" s="52" t="s">
        <v>99</v>
      </c>
      <c r="D102" s="17" t="s">
        <v>183</v>
      </c>
    </row>
    <row r="103" spans="1:4" s="6" customFormat="1" x14ac:dyDescent="0.2">
      <c r="A103" s="14">
        <v>86</v>
      </c>
      <c r="B103" s="49" t="s">
        <v>191</v>
      </c>
      <c r="C103" s="47" t="s">
        <v>195</v>
      </c>
      <c r="D103" s="17" t="s">
        <v>196</v>
      </c>
    </row>
    <row r="104" spans="1:4" s="6" customFormat="1" ht="31.5" x14ac:dyDescent="0.2">
      <c r="A104" s="14">
        <v>87</v>
      </c>
      <c r="B104" s="49" t="s">
        <v>197</v>
      </c>
      <c r="C104" s="47" t="s">
        <v>194</v>
      </c>
      <c r="D104" s="17">
        <v>80</v>
      </c>
    </row>
    <row r="105" spans="1:4" s="6" customFormat="1" ht="63" x14ac:dyDescent="0.2">
      <c r="A105" s="14">
        <v>88</v>
      </c>
      <c r="B105" s="49" t="s">
        <v>200</v>
      </c>
      <c r="C105" s="47" t="s">
        <v>194</v>
      </c>
      <c r="D105" s="17">
        <v>300</v>
      </c>
    </row>
    <row r="106" spans="1:4" s="6" customFormat="1" x14ac:dyDescent="0.2">
      <c r="A106" s="14">
        <v>89</v>
      </c>
      <c r="B106" s="49" t="s">
        <v>198</v>
      </c>
      <c r="C106" s="16" t="s">
        <v>35</v>
      </c>
      <c r="D106" s="17" t="s">
        <v>199</v>
      </c>
    </row>
    <row r="107" spans="1:4" s="6" customFormat="1" x14ac:dyDescent="0.2">
      <c r="A107" s="14">
        <v>90</v>
      </c>
      <c r="B107" s="49" t="s">
        <v>201</v>
      </c>
      <c r="C107" s="16" t="s">
        <v>35</v>
      </c>
      <c r="D107" s="17" t="s">
        <v>202</v>
      </c>
    </row>
    <row r="108" spans="1:4" s="6" customFormat="1" ht="63" x14ac:dyDescent="0.2">
      <c r="A108" s="14">
        <v>91</v>
      </c>
      <c r="B108" s="49" t="s">
        <v>203</v>
      </c>
      <c r="C108" s="47" t="s">
        <v>11</v>
      </c>
      <c r="D108" s="17">
        <v>3</v>
      </c>
    </row>
    <row r="109" spans="1:4" s="6" customFormat="1" ht="31.5" x14ac:dyDescent="0.2">
      <c r="A109" s="14">
        <v>92</v>
      </c>
      <c r="B109" s="49" t="s">
        <v>204</v>
      </c>
      <c r="C109" s="47" t="s">
        <v>11</v>
      </c>
      <c r="D109" s="50">
        <v>2</v>
      </c>
    </row>
    <row r="110" spans="1:4" s="6" customFormat="1" x14ac:dyDescent="0.2">
      <c r="A110" s="14">
        <v>93</v>
      </c>
      <c r="B110" s="49" t="s">
        <v>192</v>
      </c>
      <c r="C110" s="47" t="s">
        <v>195</v>
      </c>
      <c r="D110" s="17" t="s">
        <v>205</v>
      </c>
    </row>
    <row r="111" spans="1:4" s="6" customFormat="1" x14ac:dyDescent="0.2">
      <c r="A111" s="14">
        <v>94</v>
      </c>
      <c r="B111" s="49" t="s">
        <v>206</v>
      </c>
      <c r="C111" s="16" t="s">
        <v>35</v>
      </c>
      <c r="D111" s="17" t="s">
        <v>207</v>
      </c>
    </row>
    <row r="112" spans="1:4" s="6" customFormat="1" ht="31.5" x14ac:dyDescent="0.2">
      <c r="A112" s="14">
        <v>95</v>
      </c>
      <c r="B112" s="49" t="s">
        <v>208</v>
      </c>
      <c r="C112" s="47" t="s">
        <v>194</v>
      </c>
      <c r="D112" s="17">
        <v>100</v>
      </c>
    </row>
    <row r="113" spans="1:4" s="6" customFormat="1" ht="31.5" x14ac:dyDescent="0.2">
      <c r="A113" s="14">
        <v>96</v>
      </c>
      <c r="B113" s="49" t="s">
        <v>209</v>
      </c>
      <c r="C113" s="47" t="s">
        <v>11</v>
      </c>
      <c r="D113" s="17">
        <v>15</v>
      </c>
    </row>
    <row r="114" spans="1:4" s="6" customFormat="1" x14ac:dyDescent="0.2">
      <c r="A114" s="14">
        <v>97</v>
      </c>
      <c r="B114" s="49" t="s">
        <v>193</v>
      </c>
      <c r="C114" s="47" t="s">
        <v>195</v>
      </c>
      <c r="D114" s="17" t="s">
        <v>210</v>
      </c>
    </row>
    <row r="115" spans="1:4" s="6" customFormat="1" x14ac:dyDescent="0.2">
      <c r="A115" s="14">
        <v>98</v>
      </c>
      <c r="B115" s="49" t="s">
        <v>211</v>
      </c>
      <c r="C115" s="16" t="s">
        <v>35</v>
      </c>
      <c r="D115" s="17" t="s">
        <v>212</v>
      </c>
    </row>
    <row r="116" spans="1:4" s="6" customFormat="1" ht="31.5" x14ac:dyDescent="0.2">
      <c r="A116" s="14">
        <v>99</v>
      </c>
      <c r="B116" s="49" t="s">
        <v>213</v>
      </c>
      <c r="C116" s="47" t="s">
        <v>194</v>
      </c>
      <c r="D116" s="17">
        <v>60</v>
      </c>
    </row>
    <row r="117" spans="1:4" s="6" customFormat="1" ht="31.5" x14ac:dyDescent="0.2">
      <c r="A117" s="14">
        <v>100</v>
      </c>
      <c r="B117" s="49" t="s">
        <v>214</v>
      </c>
      <c r="C117" s="47" t="s">
        <v>11</v>
      </c>
      <c r="D117" s="50">
        <v>8</v>
      </c>
    </row>
    <row r="118" spans="1:4" s="6" customFormat="1" x14ac:dyDescent="0.2">
      <c r="A118" s="14">
        <v>101</v>
      </c>
      <c r="B118" s="15" t="s">
        <v>215</v>
      </c>
      <c r="C118" s="16" t="s">
        <v>35</v>
      </c>
      <c r="D118" s="17" t="s">
        <v>216</v>
      </c>
    </row>
    <row r="119" spans="1:4" s="6" customFormat="1" ht="47.25" x14ac:dyDescent="0.2">
      <c r="A119" s="14">
        <v>102</v>
      </c>
      <c r="B119" s="15" t="s">
        <v>217</v>
      </c>
      <c r="C119" s="52" t="s">
        <v>11</v>
      </c>
      <c r="D119" s="17">
        <v>1</v>
      </c>
    </row>
    <row r="120" spans="1:4" s="6" customFormat="1" x14ac:dyDescent="0.2">
      <c r="A120" s="14">
        <v>103</v>
      </c>
      <c r="B120" s="51" t="s">
        <v>164</v>
      </c>
      <c r="C120" s="16"/>
      <c r="D120" s="17"/>
    </row>
    <row r="121" spans="1:4" s="6" customFormat="1" ht="52.5" customHeight="1" x14ac:dyDescent="0.2">
      <c r="A121" s="14">
        <v>104</v>
      </c>
      <c r="B121" s="15" t="s">
        <v>165</v>
      </c>
      <c r="C121" s="19" t="s">
        <v>96</v>
      </c>
      <c r="D121" s="17">
        <v>0.54</v>
      </c>
    </row>
    <row r="122" spans="1:4" s="6" customFormat="1" ht="78.75" x14ac:dyDescent="0.2">
      <c r="A122" s="14">
        <v>105</v>
      </c>
      <c r="B122" s="15" t="s">
        <v>166</v>
      </c>
      <c r="C122" s="19" t="s">
        <v>96</v>
      </c>
      <c r="D122" s="19">
        <v>50</v>
      </c>
    </row>
    <row r="123" spans="1:4" s="6" customFormat="1" x14ac:dyDescent="0.2">
      <c r="A123" s="14">
        <v>106</v>
      </c>
      <c r="B123" s="15" t="s">
        <v>152</v>
      </c>
      <c r="C123" s="19" t="s">
        <v>96</v>
      </c>
      <c r="D123" s="17">
        <v>238</v>
      </c>
    </row>
    <row r="124" spans="1:4" s="6" customFormat="1" ht="47.25" x14ac:dyDescent="0.2">
      <c r="A124" s="14">
        <v>107</v>
      </c>
      <c r="B124" s="15" t="s">
        <v>168</v>
      </c>
      <c r="C124" s="19" t="s">
        <v>96</v>
      </c>
      <c r="D124" s="17">
        <v>238</v>
      </c>
    </row>
    <row r="125" spans="1:4" s="6" customFormat="1" ht="47.25" x14ac:dyDescent="0.2">
      <c r="A125" s="14">
        <v>108</v>
      </c>
      <c r="B125" s="15" t="s">
        <v>167</v>
      </c>
      <c r="C125" s="19" t="s">
        <v>96</v>
      </c>
      <c r="D125" s="17">
        <v>238</v>
      </c>
    </row>
    <row r="126" spans="1:4" s="6" customFormat="1" ht="47.25" x14ac:dyDescent="0.2">
      <c r="A126" s="14">
        <v>109</v>
      </c>
      <c r="B126" s="15" t="s">
        <v>169</v>
      </c>
      <c r="C126" s="19" t="s">
        <v>96</v>
      </c>
      <c r="D126" s="17">
        <v>238</v>
      </c>
    </row>
    <row r="127" spans="1:4" s="6" customFormat="1" x14ac:dyDescent="0.2">
      <c r="A127" s="14">
        <v>110</v>
      </c>
      <c r="B127" s="51" t="s">
        <v>170</v>
      </c>
      <c r="C127" s="52"/>
      <c r="D127" s="17"/>
    </row>
    <row r="128" spans="1:4" s="6" customFormat="1" ht="47.25" x14ac:dyDescent="0.2">
      <c r="A128" s="14">
        <v>111</v>
      </c>
      <c r="B128" s="53" t="s">
        <v>171</v>
      </c>
      <c r="C128" s="19" t="s">
        <v>96</v>
      </c>
      <c r="D128" s="54">
        <v>140</v>
      </c>
    </row>
    <row r="129" spans="1:4" s="6" customFormat="1" x14ac:dyDescent="0.2">
      <c r="A129" s="14">
        <v>112</v>
      </c>
      <c r="B129" s="51" t="s">
        <v>172</v>
      </c>
      <c r="C129" s="52"/>
      <c r="D129" s="17"/>
    </row>
    <row r="130" spans="1:4" s="6" customFormat="1" ht="31.5" x14ac:dyDescent="0.2">
      <c r="A130" s="14">
        <v>113</v>
      </c>
      <c r="B130" s="15" t="s">
        <v>173</v>
      </c>
      <c r="C130" s="52" t="s">
        <v>99</v>
      </c>
      <c r="D130" s="17" t="s">
        <v>174</v>
      </c>
    </row>
    <row r="131" spans="1:4" s="6" customFormat="1" ht="63" x14ac:dyDescent="0.2">
      <c r="A131" s="14">
        <v>114</v>
      </c>
      <c r="B131" s="15" t="s">
        <v>175</v>
      </c>
      <c r="C131" s="52" t="s">
        <v>99</v>
      </c>
      <c r="D131" s="17" t="s">
        <v>174</v>
      </c>
    </row>
    <row r="132" spans="1:4" s="6" customFormat="1" x14ac:dyDescent="0.2">
      <c r="A132" s="14">
        <v>115</v>
      </c>
      <c r="B132" s="51" t="s">
        <v>176</v>
      </c>
      <c r="C132" s="52"/>
      <c r="D132" s="17"/>
    </row>
    <row r="133" spans="1:4" s="6" customFormat="1" ht="31.5" x14ac:dyDescent="0.2">
      <c r="A133" s="14">
        <v>116</v>
      </c>
      <c r="B133" s="15" t="s">
        <v>177</v>
      </c>
      <c r="C133" s="52" t="s">
        <v>87</v>
      </c>
      <c r="D133" s="17" t="s">
        <v>178</v>
      </c>
    </row>
    <row r="134" spans="1:4" s="6" customFormat="1" ht="47.25" x14ac:dyDescent="0.2">
      <c r="A134" s="14">
        <v>117</v>
      </c>
      <c r="B134" s="15" t="s">
        <v>179</v>
      </c>
      <c r="C134" s="52" t="s">
        <v>87</v>
      </c>
      <c r="D134" s="17" t="s">
        <v>178</v>
      </c>
    </row>
    <row r="135" spans="1:4" s="6" customFormat="1" ht="31.5" x14ac:dyDescent="0.2">
      <c r="A135" s="14">
        <v>118</v>
      </c>
      <c r="B135" s="15" t="s">
        <v>180</v>
      </c>
      <c r="C135" s="19" t="s">
        <v>96</v>
      </c>
      <c r="D135" s="17">
        <v>12</v>
      </c>
    </row>
    <row r="136" spans="1:4" s="6" customFormat="1" ht="47.25" x14ac:dyDescent="0.2">
      <c r="A136" s="14">
        <v>119</v>
      </c>
      <c r="B136" s="15" t="s">
        <v>181</v>
      </c>
      <c r="C136" s="19" t="s">
        <v>96</v>
      </c>
      <c r="D136" s="17">
        <v>12</v>
      </c>
    </row>
    <row r="137" spans="1:4" s="6" customFormat="1" x14ac:dyDescent="0.2">
      <c r="A137" s="14">
        <v>120</v>
      </c>
      <c r="B137" s="51" t="s">
        <v>185</v>
      </c>
      <c r="C137" s="52"/>
      <c r="D137" s="17"/>
    </row>
    <row r="138" spans="1:4" s="6" customFormat="1" ht="31.5" x14ac:dyDescent="0.2">
      <c r="A138" s="14">
        <v>121</v>
      </c>
      <c r="B138" s="15" t="s">
        <v>186</v>
      </c>
      <c r="C138" s="52" t="s">
        <v>11</v>
      </c>
      <c r="D138" s="17">
        <v>1</v>
      </c>
    </row>
    <row r="139" spans="1:4" s="6" customFormat="1" ht="47.25" x14ac:dyDescent="0.2">
      <c r="A139" s="14">
        <v>122</v>
      </c>
      <c r="B139" s="15" t="s">
        <v>218</v>
      </c>
      <c r="C139" s="16" t="s">
        <v>25</v>
      </c>
      <c r="D139" s="17">
        <f>0.038+0.075+0.6+0.56+0.129+0.03+0.015+0.01+0.015+0.02+0.05+0.013+0.024+0.01</f>
        <v>1.589</v>
      </c>
    </row>
    <row r="140" spans="1:4" s="6" customFormat="1" ht="30" customHeight="1" x14ac:dyDescent="0.2">
      <c r="A140" s="14">
        <v>123</v>
      </c>
      <c r="B140" s="18" t="s">
        <v>188</v>
      </c>
      <c r="C140" s="16"/>
      <c r="D140" s="17"/>
    </row>
    <row r="141" spans="1:4" s="6" customFormat="1" ht="30" customHeight="1" x14ac:dyDescent="0.2">
      <c r="A141" s="55" t="s">
        <v>36</v>
      </c>
      <c r="B141" s="55"/>
      <c r="C141" s="55"/>
      <c r="D141" s="55"/>
    </row>
    <row r="142" spans="1:4" s="6" customFormat="1" ht="30" customHeight="1" x14ac:dyDescent="0.2">
      <c r="A142" s="23" t="s">
        <v>37</v>
      </c>
      <c r="B142" s="23" t="s">
        <v>38</v>
      </c>
      <c r="C142" s="23" t="s">
        <v>3</v>
      </c>
      <c r="D142" s="23" t="s">
        <v>39</v>
      </c>
    </row>
    <row r="143" spans="1:4" s="6" customFormat="1" ht="30" customHeight="1" x14ac:dyDescent="0.2">
      <c r="A143" s="23">
        <v>1</v>
      </c>
      <c r="B143" s="24" t="s">
        <v>187</v>
      </c>
      <c r="C143" s="25" t="s">
        <v>11</v>
      </c>
      <c r="D143" s="23">
        <v>1</v>
      </c>
    </row>
    <row r="144" spans="1:4" s="6" customFormat="1" ht="58.5" customHeight="1" x14ac:dyDescent="0.2">
      <c r="A144" s="56" t="s">
        <v>189</v>
      </c>
      <c r="B144" s="56"/>
      <c r="C144" s="56"/>
      <c r="D144" s="56"/>
    </row>
    <row r="145" spans="1:4" s="6" customFormat="1" ht="30" customHeight="1" x14ac:dyDescent="0.2">
      <c r="A145" s="59" t="s">
        <v>18</v>
      </c>
      <c r="B145" s="59"/>
      <c r="C145" s="59"/>
      <c r="D145" s="59"/>
    </row>
    <row r="146" spans="1:4" ht="38.25" customHeight="1" x14ac:dyDescent="0.25">
      <c r="A146" s="70" t="s">
        <v>19</v>
      </c>
      <c r="B146" s="70"/>
      <c r="C146" s="70"/>
      <c r="D146" s="70"/>
    </row>
    <row r="147" spans="1:4" ht="38.25" customHeight="1" x14ac:dyDescent="0.25">
      <c r="A147" s="71" t="s">
        <v>20</v>
      </c>
      <c r="B147" s="71"/>
      <c r="C147" s="71"/>
      <c r="D147" s="71"/>
    </row>
    <row r="148" spans="1:4" ht="55.5" customHeight="1" x14ac:dyDescent="0.25">
      <c r="A148" s="59" t="s">
        <v>12</v>
      </c>
      <c r="B148" s="59"/>
      <c r="C148" s="59"/>
      <c r="D148" s="59"/>
    </row>
    <row r="149" spans="1:4" ht="54" customHeight="1" x14ac:dyDescent="0.25">
      <c r="A149" s="56" t="s">
        <v>15</v>
      </c>
      <c r="B149" s="56"/>
      <c r="C149" s="56"/>
      <c r="D149" s="56"/>
    </row>
    <row r="150" spans="1:4" ht="54" customHeight="1" x14ac:dyDescent="0.25">
      <c r="A150" s="58" t="s">
        <v>34</v>
      </c>
      <c r="B150" s="58"/>
      <c r="C150" s="58"/>
      <c r="D150" s="58"/>
    </row>
    <row r="151" spans="1:4" ht="54" customHeight="1" x14ac:dyDescent="0.25">
      <c r="A151" s="58" t="s">
        <v>29</v>
      </c>
      <c r="B151" s="58"/>
      <c r="C151" s="58"/>
      <c r="D151" s="58"/>
    </row>
    <row r="152" spans="1:4" ht="51" customHeight="1" x14ac:dyDescent="0.25">
      <c r="A152" s="56" t="s">
        <v>5</v>
      </c>
      <c r="B152" s="56"/>
      <c r="C152" s="56"/>
      <c r="D152" s="56"/>
    </row>
    <row r="153" spans="1:4" ht="24.75" customHeight="1" x14ac:dyDescent="0.25">
      <c r="A153" s="58" t="s">
        <v>30</v>
      </c>
      <c r="B153" s="58"/>
      <c r="C153" s="58"/>
      <c r="D153" s="58"/>
    </row>
    <row r="154" spans="1:4" ht="163.5" customHeight="1" x14ac:dyDescent="0.25">
      <c r="A154" s="56" t="s">
        <v>21</v>
      </c>
      <c r="B154" s="56"/>
      <c r="C154" s="56"/>
      <c r="D154" s="56"/>
    </row>
    <row r="155" spans="1:4" ht="93.75" customHeight="1" x14ac:dyDescent="0.25">
      <c r="A155" s="58" t="s">
        <v>31</v>
      </c>
      <c r="B155" s="58"/>
      <c r="C155" s="58"/>
      <c r="D155" s="58"/>
    </row>
    <row r="156" spans="1:4" ht="89.25" customHeight="1" x14ac:dyDescent="0.25">
      <c r="A156" s="56" t="s">
        <v>22</v>
      </c>
      <c r="B156" s="56"/>
      <c r="C156" s="56"/>
      <c r="D156" s="56"/>
    </row>
    <row r="157" spans="1:4" ht="85.5" customHeight="1" x14ac:dyDescent="0.25">
      <c r="A157" s="56" t="s">
        <v>190</v>
      </c>
      <c r="B157" s="56"/>
      <c r="C157" s="56"/>
      <c r="D157" s="56"/>
    </row>
    <row r="158" spans="1:4" ht="111" customHeight="1" x14ac:dyDescent="0.25">
      <c r="A158" s="56" t="s">
        <v>14</v>
      </c>
      <c r="B158" s="56"/>
      <c r="C158" s="56"/>
      <c r="D158" s="56"/>
    </row>
    <row r="159" spans="1:4" ht="93" customHeight="1" x14ac:dyDescent="0.25">
      <c r="A159" s="56" t="s">
        <v>16</v>
      </c>
      <c r="B159" s="56"/>
      <c r="C159" s="56"/>
      <c r="D159" s="56"/>
    </row>
    <row r="160" spans="1:4" ht="38.25" customHeight="1" x14ac:dyDescent="0.25">
      <c r="A160" s="58" t="s">
        <v>32</v>
      </c>
      <c r="B160" s="58"/>
      <c r="C160" s="58"/>
      <c r="D160" s="58"/>
    </row>
    <row r="161" spans="1:4" ht="39.75" customHeight="1" x14ac:dyDescent="0.25">
      <c r="A161" s="58" t="s">
        <v>33</v>
      </c>
      <c r="B161" s="58"/>
      <c r="C161" s="58"/>
      <c r="D161" s="58"/>
    </row>
    <row r="162" spans="1:4" ht="36.75" customHeight="1" x14ac:dyDescent="0.25">
      <c r="A162" s="56" t="s">
        <v>13</v>
      </c>
      <c r="B162" s="56"/>
      <c r="C162" s="56"/>
      <c r="D162" s="56"/>
    </row>
    <row r="163" spans="1:4" ht="75" customHeight="1" x14ac:dyDescent="0.25">
      <c r="A163" s="56" t="s">
        <v>6</v>
      </c>
      <c r="B163" s="56"/>
      <c r="C163" s="56"/>
      <c r="D163" s="56"/>
    </row>
    <row r="164" spans="1:4" ht="44.25" customHeight="1" x14ac:dyDescent="0.25">
      <c r="A164" s="56" t="s">
        <v>7</v>
      </c>
      <c r="B164" s="56"/>
      <c r="C164" s="56"/>
      <c r="D164" s="56"/>
    </row>
    <row r="165" spans="1:4" ht="44.25" customHeight="1" x14ac:dyDescent="0.25">
      <c r="A165" s="58" t="s">
        <v>32</v>
      </c>
      <c r="B165" s="58"/>
      <c r="C165" s="58"/>
      <c r="D165" s="58"/>
    </row>
    <row r="166" spans="1:4" ht="44.25" customHeight="1" x14ac:dyDescent="0.25">
      <c r="A166" s="58" t="s">
        <v>33</v>
      </c>
      <c r="B166" s="58"/>
      <c r="C166" s="58"/>
      <c r="D166" s="58"/>
    </row>
    <row r="167" spans="1:4" ht="66.75" customHeight="1" x14ac:dyDescent="0.25">
      <c r="A167" s="56" t="s">
        <v>23</v>
      </c>
      <c r="B167" s="56"/>
      <c r="C167" s="56"/>
      <c r="D167" s="56"/>
    </row>
    <row r="168" spans="1:4" ht="66.75" customHeight="1" x14ac:dyDescent="0.25">
      <c r="A168" s="56" t="s">
        <v>8</v>
      </c>
      <c r="B168" s="56"/>
      <c r="C168" s="56"/>
      <c r="D168" s="56"/>
    </row>
    <row r="169" spans="1:4" ht="105" customHeight="1" x14ac:dyDescent="0.25">
      <c r="A169" s="57" t="s">
        <v>28</v>
      </c>
      <c r="B169" s="57"/>
      <c r="C169" s="57"/>
      <c r="D169" s="57"/>
    </row>
    <row r="170" spans="1:4" ht="67.5" customHeight="1" x14ac:dyDescent="0.25">
      <c r="A170" s="56" t="s">
        <v>24</v>
      </c>
      <c r="B170" s="56"/>
      <c r="C170" s="56"/>
      <c r="D170" s="56"/>
    </row>
    <row r="171" spans="1:4" x14ac:dyDescent="0.25">
      <c r="A171" s="1"/>
      <c r="B171" s="10"/>
      <c r="C171" s="11"/>
      <c r="D171" s="2"/>
    </row>
  </sheetData>
  <mergeCells count="38">
    <mergeCell ref="A160:D160"/>
    <mergeCell ref="A146:D146"/>
    <mergeCell ref="A147:D147"/>
    <mergeCell ref="A154:D154"/>
    <mergeCell ref="A149:D149"/>
    <mergeCell ref="A159:D159"/>
    <mergeCell ref="A156:D156"/>
    <mergeCell ref="A158:D158"/>
    <mergeCell ref="A152:D152"/>
    <mergeCell ref="A151:D151"/>
    <mergeCell ref="A153:D153"/>
    <mergeCell ref="A155:D155"/>
    <mergeCell ref="A17:D17"/>
    <mergeCell ref="A12:D12"/>
    <mergeCell ref="A11:D11"/>
    <mergeCell ref="A13:D13"/>
    <mergeCell ref="A14:D14"/>
    <mergeCell ref="A4:D4"/>
    <mergeCell ref="A5:D5"/>
    <mergeCell ref="A6:D6"/>
    <mergeCell ref="A10:D10"/>
    <mergeCell ref="A8:D8"/>
    <mergeCell ref="A141:D141"/>
    <mergeCell ref="A164:D164"/>
    <mergeCell ref="A163:D163"/>
    <mergeCell ref="A170:D170"/>
    <mergeCell ref="A168:D168"/>
    <mergeCell ref="A169:D169"/>
    <mergeCell ref="A167:D167"/>
    <mergeCell ref="A165:D165"/>
    <mergeCell ref="A166:D166"/>
    <mergeCell ref="A161:D161"/>
    <mergeCell ref="A150:D150"/>
    <mergeCell ref="A144:D144"/>
    <mergeCell ref="A145:D145"/>
    <mergeCell ref="A148:D148"/>
    <mergeCell ref="A162:D162"/>
    <mergeCell ref="A157:D157"/>
  </mergeCells>
  <pageMargins left="0.9055118110236221" right="0.43307086614173229" top="0.55118110236220474" bottom="0.74803149606299213" header="0.31496062992125984" footer="0.31496062992125984"/>
  <pageSetup paperSize="9" scale="85" orientation="portrait" r:id="rId1"/>
  <headerFooter alignWithMargins="0">
    <oddFooter>&amp;Ф</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C2:I2"/>
  <sheetViews>
    <sheetView view="pageBreakPreview" zoomScale="85" zoomScaleNormal="100" zoomScaleSheetLayoutView="85" workbookViewId="0">
      <selection activeCell="C2" sqref="C2:I2"/>
    </sheetView>
  </sheetViews>
  <sheetFormatPr defaultRowHeight="12.75" x14ac:dyDescent="0.2"/>
  <cols>
    <col min="1" max="16384" width="9.140625" style="26"/>
  </cols>
  <sheetData>
    <row r="2" spans="3:9" ht="18" customHeight="1" x14ac:dyDescent="0.25">
      <c r="C2" s="111" t="s">
        <v>228</v>
      </c>
      <c r="D2" s="111"/>
      <c r="E2" s="111"/>
      <c r="F2" s="111"/>
      <c r="G2" s="111"/>
      <c r="H2" s="111"/>
      <c r="I2" s="111"/>
    </row>
  </sheetData>
  <mergeCells count="1">
    <mergeCell ref="C2:I2"/>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R49"/>
  <sheetViews>
    <sheetView topLeftCell="H1" zoomScale="115" zoomScaleNormal="115" workbookViewId="0">
      <selection activeCell="AR2" sqref="AR2"/>
    </sheetView>
  </sheetViews>
  <sheetFormatPr defaultRowHeight="11.25" x14ac:dyDescent="0.2"/>
  <cols>
    <col min="1" max="1" width="2.85546875" style="27" customWidth="1"/>
    <col min="2" max="2" width="28.140625" style="27" bestFit="1" customWidth="1"/>
    <col min="3" max="3" width="9.85546875" style="27" bestFit="1" customWidth="1"/>
    <col min="4" max="5" width="9.85546875" style="27" customWidth="1"/>
    <col min="6" max="6" width="8.5703125" style="27" customWidth="1"/>
    <col min="7" max="7" width="9.140625" style="27"/>
    <col min="8" max="8" width="12" style="27" bestFit="1" customWidth="1"/>
    <col min="9" max="9" width="14.85546875" style="27" bestFit="1" customWidth="1"/>
    <col min="10" max="18" width="2" style="27" bestFit="1" customWidth="1"/>
    <col min="19" max="37" width="2.85546875" style="27" bestFit="1" customWidth="1"/>
    <col min="38" max="44" width="2" style="27" bestFit="1" customWidth="1"/>
    <col min="45" max="16384" width="9.140625" style="27"/>
  </cols>
  <sheetData>
    <row r="1" spans="1:44" ht="16.5" x14ac:dyDescent="0.25">
      <c r="X1" s="106" t="s">
        <v>225</v>
      </c>
      <c r="Y1" s="106"/>
      <c r="Z1" s="106"/>
      <c r="AA1" s="106"/>
      <c r="AB1" s="106"/>
      <c r="AC1" s="106"/>
      <c r="AD1" s="106"/>
      <c r="AE1" s="106"/>
      <c r="AF1" s="106"/>
      <c r="AG1" s="106"/>
      <c r="AH1" s="106"/>
      <c r="AI1" s="106"/>
      <c r="AJ1" s="106"/>
      <c r="AK1" s="106"/>
      <c r="AL1" s="106"/>
      <c r="AM1" s="106"/>
      <c r="AN1" s="106"/>
      <c r="AO1" s="106"/>
      <c r="AP1" s="106"/>
      <c r="AQ1" s="106"/>
      <c r="AR1" s="106"/>
    </row>
    <row r="2" spans="1:44" x14ac:dyDescent="0.2">
      <c r="AR2" s="110" t="s">
        <v>226</v>
      </c>
    </row>
    <row r="4" spans="1:44" ht="15.75" x14ac:dyDescent="0.2">
      <c r="A4" s="107" t="s">
        <v>78</v>
      </c>
      <c r="B4" s="107"/>
      <c r="C4" s="107"/>
      <c r="D4" s="107"/>
      <c r="E4" s="107"/>
      <c r="F4" s="107"/>
      <c r="G4" s="107"/>
      <c r="H4" s="107"/>
      <c r="I4" s="107"/>
      <c r="J4" s="107"/>
      <c r="K4" s="107"/>
      <c r="L4" s="107"/>
      <c r="M4" s="107"/>
      <c r="N4" s="107"/>
      <c r="O4" s="107"/>
      <c r="P4" s="107"/>
      <c r="Q4" s="107"/>
      <c r="R4" s="107"/>
      <c r="S4" s="107"/>
      <c r="T4" s="107"/>
      <c r="U4" s="107"/>
      <c r="V4" s="107"/>
      <c r="W4" s="107"/>
      <c r="X4" s="107"/>
      <c r="Y4" s="107"/>
      <c r="Z4" s="107"/>
      <c r="AA4" s="107"/>
      <c r="AB4" s="107"/>
      <c r="AC4" s="107"/>
      <c r="AD4" s="107"/>
      <c r="AE4" s="107"/>
      <c r="AF4" s="107"/>
      <c r="AG4" s="107"/>
      <c r="AH4" s="107"/>
      <c r="AI4" s="107"/>
      <c r="AJ4" s="107"/>
      <c r="AK4" s="107"/>
      <c r="AL4" s="107"/>
      <c r="AM4" s="107"/>
      <c r="AN4" s="107"/>
      <c r="AO4" s="107"/>
      <c r="AP4" s="107"/>
      <c r="AQ4" s="107"/>
      <c r="AR4" s="107"/>
    </row>
    <row r="6" spans="1:44" ht="15" x14ac:dyDescent="0.25">
      <c r="B6" s="108" t="s">
        <v>77</v>
      </c>
      <c r="C6" s="109"/>
      <c r="D6" s="109"/>
      <c r="E6" s="109"/>
      <c r="F6" s="109"/>
      <c r="G6" s="109"/>
      <c r="H6" s="109"/>
      <c r="I6" s="109"/>
      <c r="J6" s="109"/>
      <c r="K6" s="109"/>
      <c r="L6" s="109"/>
      <c r="M6" s="109"/>
      <c r="N6" s="109"/>
      <c r="O6" s="109"/>
      <c r="P6" s="109"/>
      <c r="Q6" s="109"/>
      <c r="R6" s="109"/>
      <c r="S6" s="109"/>
      <c r="T6" s="109"/>
      <c r="U6" s="109"/>
      <c r="V6" s="109"/>
      <c r="W6" s="109"/>
      <c r="X6" s="109"/>
      <c r="Y6" s="109"/>
      <c r="Z6" s="109"/>
      <c r="AA6" s="109"/>
      <c r="AB6" s="109"/>
      <c r="AC6" s="109"/>
      <c r="AD6" s="109"/>
      <c r="AE6" s="109"/>
      <c r="AF6" s="109"/>
      <c r="AG6" s="109"/>
      <c r="AH6" s="109"/>
      <c r="AI6" s="109"/>
      <c r="AJ6" s="109"/>
      <c r="AK6" s="109"/>
      <c r="AL6" s="109"/>
      <c r="AM6" s="109"/>
      <c r="AN6" s="109"/>
      <c r="AO6" s="109"/>
      <c r="AP6" s="109"/>
    </row>
    <row r="8" spans="1:44" ht="15" x14ac:dyDescent="0.25">
      <c r="B8" s="108" t="s">
        <v>76</v>
      </c>
      <c r="C8" s="109"/>
      <c r="D8" s="109"/>
      <c r="E8" s="109"/>
      <c r="F8" s="109"/>
      <c r="G8" s="109"/>
      <c r="H8" s="109"/>
      <c r="I8" s="109"/>
      <c r="J8" s="109"/>
      <c r="K8" s="109"/>
      <c r="L8" s="109"/>
      <c r="M8" s="109"/>
      <c r="N8" s="109"/>
      <c r="O8" s="109"/>
      <c r="P8" s="109"/>
      <c r="Q8" s="109"/>
      <c r="R8" s="109"/>
      <c r="S8" s="109"/>
      <c r="T8" s="109"/>
      <c r="U8" s="109"/>
      <c r="V8" s="109"/>
      <c r="W8" s="109"/>
      <c r="X8" s="109"/>
      <c r="Y8" s="109"/>
      <c r="Z8" s="109"/>
      <c r="AA8" s="109"/>
      <c r="AB8" s="109"/>
      <c r="AC8" s="109"/>
      <c r="AD8" s="109"/>
      <c r="AE8" s="109"/>
      <c r="AF8" s="109"/>
      <c r="AG8" s="109"/>
      <c r="AH8" s="109"/>
      <c r="AI8" s="109"/>
      <c r="AJ8" s="109"/>
      <c r="AK8" s="109"/>
      <c r="AL8" s="109"/>
      <c r="AM8" s="109"/>
      <c r="AN8" s="109"/>
      <c r="AO8" s="109"/>
      <c r="AP8" s="109"/>
      <c r="AQ8" s="109"/>
      <c r="AR8" s="109"/>
    </row>
    <row r="10" spans="1:44" ht="15" x14ac:dyDescent="0.2">
      <c r="A10" s="74" t="s">
        <v>75</v>
      </c>
      <c r="B10" s="72" t="s">
        <v>74</v>
      </c>
      <c r="C10" s="72" t="s">
        <v>73</v>
      </c>
      <c r="D10" s="74" t="s">
        <v>72</v>
      </c>
      <c r="E10" s="74" t="s">
        <v>71</v>
      </c>
      <c r="F10" s="90" t="s">
        <v>70</v>
      </c>
      <c r="G10" s="72" t="s">
        <v>69</v>
      </c>
      <c r="H10" s="72" t="s">
        <v>68</v>
      </c>
      <c r="I10" s="74" t="s">
        <v>67</v>
      </c>
      <c r="J10" s="75" t="s">
        <v>219</v>
      </c>
      <c r="K10" s="76"/>
      <c r="L10" s="76"/>
      <c r="M10" s="76"/>
      <c r="N10" s="76"/>
      <c r="O10" s="76"/>
      <c r="P10" s="76"/>
      <c r="Q10" s="76"/>
      <c r="R10" s="76"/>
      <c r="S10" s="76"/>
      <c r="T10" s="76"/>
      <c r="U10" s="76"/>
      <c r="V10" s="76"/>
      <c r="W10" s="76"/>
      <c r="X10" s="76"/>
      <c r="Y10" s="76"/>
      <c r="Z10" s="76"/>
      <c r="AA10" s="76"/>
      <c r="AB10" s="76"/>
      <c r="AC10" s="76"/>
      <c r="AD10" s="76"/>
      <c r="AE10" s="76"/>
      <c r="AF10" s="76"/>
      <c r="AG10" s="76"/>
      <c r="AH10" s="76"/>
      <c r="AI10" s="76"/>
      <c r="AJ10" s="76"/>
      <c r="AK10" s="77"/>
      <c r="AL10" s="75" t="s">
        <v>220</v>
      </c>
      <c r="AM10" s="76"/>
      <c r="AN10" s="76"/>
      <c r="AO10" s="76"/>
      <c r="AP10" s="76"/>
      <c r="AQ10" s="76"/>
      <c r="AR10" s="77"/>
    </row>
    <row r="11" spans="1:44" x14ac:dyDescent="0.2">
      <c r="A11" s="73"/>
      <c r="B11" s="73"/>
      <c r="C11" s="73"/>
      <c r="D11" s="89"/>
      <c r="E11" s="89"/>
      <c r="F11" s="91"/>
      <c r="G11" s="73"/>
      <c r="H11" s="73"/>
      <c r="I11" s="73"/>
      <c r="J11" s="44">
        <v>1</v>
      </c>
      <c r="K11" s="44">
        <v>2</v>
      </c>
      <c r="L11" s="44">
        <v>3</v>
      </c>
      <c r="M11" s="44">
        <v>4</v>
      </c>
      <c r="N11" s="44">
        <v>5</v>
      </c>
      <c r="O11" s="44">
        <v>6</v>
      </c>
      <c r="P11" s="44">
        <v>7</v>
      </c>
      <c r="Q11" s="44">
        <v>8</v>
      </c>
      <c r="R11" s="44">
        <v>9</v>
      </c>
      <c r="S11" s="44">
        <v>10</v>
      </c>
      <c r="T11" s="44">
        <v>11</v>
      </c>
      <c r="U11" s="44">
        <v>12</v>
      </c>
      <c r="V11" s="44">
        <v>13</v>
      </c>
      <c r="W11" s="44">
        <v>14</v>
      </c>
      <c r="X11" s="44">
        <v>15</v>
      </c>
      <c r="Y11" s="44">
        <v>16</v>
      </c>
      <c r="Z11" s="44">
        <v>17</v>
      </c>
      <c r="AA11" s="44">
        <v>18</v>
      </c>
      <c r="AB11" s="44">
        <v>19</v>
      </c>
      <c r="AC11" s="44">
        <v>20</v>
      </c>
      <c r="AD11" s="44">
        <v>21</v>
      </c>
      <c r="AE11" s="44">
        <v>22</v>
      </c>
      <c r="AF11" s="44">
        <v>23</v>
      </c>
      <c r="AG11" s="44">
        <v>24</v>
      </c>
      <c r="AH11" s="44">
        <v>25</v>
      </c>
      <c r="AI11" s="44">
        <v>26</v>
      </c>
      <c r="AJ11" s="44">
        <v>27</v>
      </c>
      <c r="AK11" s="44">
        <v>28</v>
      </c>
      <c r="AL11" s="44">
        <v>1</v>
      </c>
      <c r="AM11" s="44">
        <v>2</v>
      </c>
      <c r="AN11" s="44">
        <v>3</v>
      </c>
      <c r="AO11" s="44">
        <v>4</v>
      </c>
      <c r="AP11" s="44">
        <v>5</v>
      </c>
      <c r="AQ11" s="44">
        <v>6</v>
      </c>
      <c r="AR11" s="44">
        <v>7</v>
      </c>
    </row>
    <row r="12" spans="1:44" x14ac:dyDescent="0.2">
      <c r="A12" s="28"/>
      <c r="B12" s="43" t="s">
        <v>66</v>
      </c>
      <c r="C12" s="39"/>
      <c r="D12" s="39"/>
      <c r="E12" s="39"/>
      <c r="F12" s="39"/>
      <c r="G12" s="42"/>
      <c r="H12" s="42"/>
      <c r="I12" s="38"/>
      <c r="J12" s="41"/>
      <c r="K12" s="41"/>
      <c r="L12" s="41"/>
      <c r="M12" s="41"/>
      <c r="N12" s="41"/>
      <c r="O12" s="41"/>
      <c r="P12" s="41"/>
      <c r="Q12" s="41"/>
      <c r="R12" s="41"/>
      <c r="S12" s="41"/>
      <c r="T12" s="41"/>
      <c r="U12" s="41"/>
      <c r="V12" s="41"/>
      <c r="W12" s="41"/>
      <c r="X12" s="41"/>
      <c r="Y12" s="41"/>
      <c r="Z12" s="41"/>
      <c r="AA12" s="41"/>
      <c r="AB12" s="41"/>
      <c r="AC12" s="41"/>
      <c r="AD12" s="34"/>
      <c r="AE12" s="28"/>
      <c r="AF12" s="28"/>
      <c r="AG12" s="28"/>
      <c r="AH12" s="28"/>
      <c r="AI12" s="28"/>
      <c r="AJ12" s="28"/>
      <c r="AK12" s="28"/>
      <c r="AL12" s="28"/>
      <c r="AM12" s="28"/>
      <c r="AN12" s="28"/>
      <c r="AO12" s="28"/>
      <c r="AP12" s="28"/>
      <c r="AQ12" s="28"/>
      <c r="AR12" s="28"/>
    </row>
    <row r="13" spans="1:44" x14ac:dyDescent="0.2">
      <c r="A13" s="30">
        <v>1</v>
      </c>
      <c r="B13" s="28" t="s">
        <v>65</v>
      </c>
      <c r="C13" s="30"/>
      <c r="D13" s="30" t="s">
        <v>62</v>
      </c>
      <c r="E13" s="30" t="s">
        <v>61</v>
      </c>
      <c r="F13" s="30"/>
      <c r="G13" s="37"/>
      <c r="H13" s="37"/>
      <c r="I13" s="30"/>
      <c r="J13" s="40"/>
      <c r="K13" s="40"/>
      <c r="L13" s="40"/>
      <c r="M13" s="34"/>
      <c r="N13" s="34"/>
      <c r="O13" s="34"/>
      <c r="P13" s="34"/>
      <c r="Q13" s="34"/>
      <c r="R13" s="34"/>
      <c r="S13" s="34"/>
      <c r="T13" s="34"/>
      <c r="U13" s="34"/>
      <c r="V13" s="28"/>
      <c r="W13" s="28"/>
      <c r="X13" s="28"/>
      <c r="Y13" s="28"/>
      <c r="Z13" s="28"/>
      <c r="AA13" s="28"/>
      <c r="AB13" s="28"/>
      <c r="AC13" s="28"/>
      <c r="AD13" s="28"/>
      <c r="AE13" s="28"/>
      <c r="AF13" s="28"/>
      <c r="AG13" s="28"/>
      <c r="AH13" s="28"/>
      <c r="AI13" s="28"/>
      <c r="AJ13" s="28"/>
      <c r="AK13" s="28"/>
      <c r="AL13" s="28"/>
      <c r="AM13" s="28"/>
      <c r="AN13" s="28"/>
      <c r="AO13" s="28"/>
      <c r="AP13" s="28"/>
      <c r="AQ13" s="28"/>
      <c r="AR13" s="28"/>
    </row>
    <row r="14" spans="1:44" x14ac:dyDescent="0.2">
      <c r="A14" s="30">
        <v>2</v>
      </c>
      <c r="B14" s="28" t="s">
        <v>60</v>
      </c>
      <c r="C14" s="30"/>
      <c r="D14" s="30"/>
      <c r="E14" s="30"/>
      <c r="F14" s="30"/>
      <c r="G14" s="37"/>
      <c r="H14" s="37"/>
      <c r="I14" s="30"/>
      <c r="J14" s="34"/>
      <c r="K14" s="34"/>
      <c r="L14" s="34"/>
      <c r="M14" s="34"/>
      <c r="N14" s="34"/>
      <c r="O14" s="34"/>
      <c r="P14" s="34"/>
      <c r="Q14" s="34"/>
      <c r="R14" s="34"/>
      <c r="S14" s="34"/>
      <c r="T14" s="34"/>
      <c r="U14" s="34"/>
      <c r="V14" s="34"/>
      <c r="W14" s="34"/>
      <c r="X14" s="34"/>
      <c r="Y14" s="34"/>
      <c r="Z14" s="34"/>
      <c r="AA14" s="34"/>
      <c r="AB14" s="34"/>
      <c r="AC14" s="34"/>
      <c r="AD14" s="34"/>
      <c r="AE14" s="34"/>
      <c r="AF14" s="34"/>
      <c r="AG14" s="34"/>
      <c r="AH14" s="34"/>
      <c r="AI14" s="34"/>
      <c r="AJ14" s="34"/>
      <c r="AK14" s="34"/>
      <c r="AL14" s="34"/>
      <c r="AM14" s="34"/>
      <c r="AN14" s="34"/>
      <c r="AO14" s="34"/>
      <c r="AP14" s="34"/>
      <c r="AQ14" s="34"/>
      <c r="AR14" s="34"/>
    </row>
    <row r="15" spans="1:44" x14ac:dyDescent="0.2">
      <c r="A15" s="30">
        <v>3</v>
      </c>
      <c r="B15" s="28"/>
      <c r="C15" s="30"/>
      <c r="D15" s="30"/>
      <c r="E15" s="30"/>
      <c r="F15" s="30"/>
      <c r="G15" s="37"/>
      <c r="H15" s="37"/>
      <c r="I15" s="30"/>
      <c r="J15" s="34"/>
      <c r="K15" s="34"/>
      <c r="L15" s="34"/>
      <c r="M15" s="34"/>
      <c r="N15" s="34"/>
      <c r="O15" s="34"/>
      <c r="P15" s="34"/>
      <c r="Q15" s="34"/>
      <c r="R15" s="34"/>
      <c r="S15" s="34"/>
      <c r="T15" s="34"/>
      <c r="U15" s="34"/>
      <c r="V15" s="34"/>
      <c r="W15" s="34"/>
      <c r="X15" s="34"/>
      <c r="Y15" s="34"/>
      <c r="Z15" s="34"/>
      <c r="AA15" s="34"/>
      <c r="AB15" s="34"/>
      <c r="AC15" s="34"/>
      <c r="AD15" s="34"/>
      <c r="AE15" s="34"/>
      <c r="AF15" s="34"/>
      <c r="AG15" s="34"/>
      <c r="AH15" s="34"/>
      <c r="AI15" s="34"/>
      <c r="AJ15" s="34"/>
      <c r="AK15" s="34"/>
      <c r="AL15" s="34"/>
      <c r="AM15" s="34"/>
      <c r="AN15" s="34"/>
      <c r="AO15" s="34"/>
      <c r="AP15" s="34"/>
      <c r="AQ15" s="34"/>
      <c r="AR15" s="34"/>
    </row>
    <row r="16" spans="1:44" x14ac:dyDescent="0.2">
      <c r="A16" s="30">
        <v>4</v>
      </c>
      <c r="B16" s="28"/>
      <c r="C16" s="30"/>
      <c r="D16" s="30"/>
      <c r="E16" s="30"/>
      <c r="F16" s="30"/>
      <c r="G16" s="37"/>
      <c r="H16" s="37"/>
      <c r="I16" s="30"/>
      <c r="J16" s="34"/>
      <c r="K16" s="34"/>
      <c r="L16" s="34"/>
      <c r="M16" s="34"/>
      <c r="N16" s="34"/>
      <c r="O16" s="34"/>
      <c r="P16" s="34"/>
      <c r="Q16" s="34"/>
      <c r="R16" s="34"/>
      <c r="S16" s="34"/>
      <c r="T16" s="34"/>
      <c r="U16" s="34"/>
      <c r="V16" s="34"/>
      <c r="W16" s="34"/>
      <c r="X16" s="34"/>
      <c r="Y16" s="34"/>
      <c r="Z16" s="34"/>
      <c r="AA16" s="34"/>
      <c r="AB16" s="34"/>
      <c r="AC16" s="34"/>
      <c r="AD16" s="34"/>
      <c r="AE16" s="34"/>
      <c r="AF16" s="34"/>
      <c r="AG16" s="34"/>
      <c r="AH16" s="34"/>
      <c r="AI16" s="34"/>
      <c r="AJ16" s="34"/>
      <c r="AK16" s="34"/>
      <c r="AL16" s="34"/>
      <c r="AM16" s="34"/>
      <c r="AN16" s="34"/>
      <c r="AO16" s="34"/>
      <c r="AP16" s="34"/>
      <c r="AQ16" s="34"/>
      <c r="AR16" s="34"/>
    </row>
    <row r="17" spans="1:44" x14ac:dyDescent="0.2">
      <c r="A17" s="30">
        <v>5</v>
      </c>
      <c r="B17" s="28"/>
      <c r="C17" s="30"/>
      <c r="D17" s="30"/>
      <c r="E17" s="30"/>
      <c r="F17" s="30"/>
      <c r="G17" s="37"/>
      <c r="H17" s="37"/>
      <c r="I17" s="30"/>
      <c r="J17" s="34"/>
      <c r="K17" s="34"/>
      <c r="L17" s="34"/>
      <c r="M17" s="34"/>
      <c r="N17" s="34"/>
      <c r="O17" s="34"/>
      <c r="P17" s="34"/>
      <c r="Q17" s="34"/>
      <c r="R17" s="34"/>
      <c r="S17" s="34"/>
      <c r="T17" s="34"/>
      <c r="U17" s="34"/>
      <c r="V17" s="34"/>
      <c r="W17" s="34"/>
      <c r="X17" s="34"/>
      <c r="Y17" s="34"/>
      <c r="Z17" s="34"/>
      <c r="AA17" s="34"/>
      <c r="AB17" s="34"/>
      <c r="AC17" s="34"/>
      <c r="AD17" s="34"/>
      <c r="AE17" s="34"/>
      <c r="AF17" s="34"/>
      <c r="AG17" s="34"/>
      <c r="AH17" s="34"/>
      <c r="AI17" s="34"/>
      <c r="AJ17" s="34"/>
      <c r="AK17" s="34"/>
      <c r="AL17" s="34"/>
      <c r="AM17" s="34"/>
      <c r="AN17" s="34"/>
      <c r="AO17" s="34"/>
      <c r="AP17" s="34"/>
      <c r="AQ17" s="34"/>
      <c r="AR17" s="34"/>
    </row>
    <row r="18" spans="1:44" x14ac:dyDescent="0.2">
      <c r="A18" s="30">
        <v>6</v>
      </c>
      <c r="B18" s="28"/>
      <c r="C18" s="30"/>
      <c r="D18" s="30"/>
      <c r="E18" s="30"/>
      <c r="F18" s="30"/>
      <c r="G18" s="37"/>
      <c r="H18" s="37"/>
      <c r="I18" s="30"/>
      <c r="J18" s="28"/>
      <c r="K18" s="28"/>
      <c r="L18" s="28"/>
      <c r="M18" s="34"/>
      <c r="N18" s="34"/>
      <c r="O18" s="34"/>
      <c r="P18" s="34"/>
      <c r="Q18" s="34"/>
      <c r="R18" s="34"/>
      <c r="S18" s="34"/>
      <c r="T18" s="34"/>
      <c r="U18" s="34"/>
      <c r="V18" s="34"/>
      <c r="W18" s="34"/>
      <c r="X18" s="34"/>
      <c r="Y18" s="34"/>
      <c r="Z18" s="34"/>
      <c r="AA18" s="34"/>
      <c r="AB18" s="34"/>
      <c r="AC18" s="34"/>
      <c r="AD18" s="34"/>
      <c r="AE18" s="34"/>
      <c r="AF18" s="34"/>
      <c r="AG18" s="34"/>
      <c r="AH18" s="34"/>
      <c r="AI18" s="34"/>
      <c r="AJ18" s="34"/>
      <c r="AK18" s="34"/>
      <c r="AL18" s="34"/>
      <c r="AM18" s="34"/>
      <c r="AN18" s="34"/>
      <c r="AO18" s="34"/>
      <c r="AP18" s="34"/>
      <c r="AQ18" s="34"/>
      <c r="AR18" s="34"/>
    </row>
    <row r="19" spans="1:44" x14ac:dyDescent="0.2">
      <c r="A19" s="30">
        <v>7</v>
      </c>
      <c r="B19" s="28"/>
      <c r="C19" s="30"/>
      <c r="D19" s="30"/>
      <c r="E19" s="30"/>
      <c r="F19" s="30"/>
      <c r="G19" s="37"/>
      <c r="H19" s="37"/>
      <c r="I19" s="30"/>
      <c r="J19" s="28"/>
      <c r="K19" s="28"/>
      <c r="L19" s="28"/>
      <c r="M19" s="34"/>
      <c r="N19" s="34"/>
      <c r="O19" s="34"/>
      <c r="P19" s="34"/>
      <c r="Q19" s="34"/>
      <c r="R19" s="34"/>
      <c r="S19" s="34"/>
      <c r="T19" s="34"/>
      <c r="U19" s="34"/>
      <c r="V19" s="34"/>
      <c r="W19" s="34"/>
      <c r="X19" s="34"/>
      <c r="Y19" s="34"/>
      <c r="Z19" s="34"/>
      <c r="AA19" s="34"/>
      <c r="AB19" s="34"/>
      <c r="AC19" s="34"/>
      <c r="AD19" s="34"/>
      <c r="AE19" s="34"/>
      <c r="AF19" s="34"/>
      <c r="AG19" s="34"/>
      <c r="AH19" s="34"/>
      <c r="AI19" s="34"/>
      <c r="AJ19" s="34"/>
      <c r="AK19" s="34"/>
      <c r="AL19" s="34"/>
      <c r="AM19" s="34"/>
      <c r="AN19" s="34"/>
      <c r="AO19" s="34"/>
      <c r="AP19" s="34"/>
      <c r="AQ19" s="34"/>
      <c r="AR19" s="34"/>
    </row>
    <row r="20" spans="1:44" x14ac:dyDescent="0.2">
      <c r="A20" s="30">
        <v>8</v>
      </c>
      <c r="B20" s="28"/>
      <c r="C20" s="30"/>
      <c r="D20" s="30"/>
      <c r="E20" s="30"/>
      <c r="F20" s="30"/>
      <c r="G20" s="37"/>
      <c r="H20" s="37"/>
      <c r="I20" s="30"/>
      <c r="J20" s="28"/>
      <c r="K20" s="28"/>
      <c r="L20" s="28"/>
      <c r="M20" s="34"/>
      <c r="N20" s="34"/>
      <c r="O20" s="34"/>
      <c r="P20" s="34"/>
      <c r="Q20" s="34"/>
      <c r="R20" s="34"/>
      <c r="S20" s="34"/>
      <c r="T20" s="34"/>
      <c r="U20" s="34"/>
      <c r="V20" s="34"/>
      <c r="W20" s="34"/>
      <c r="X20" s="34"/>
      <c r="Y20" s="34"/>
      <c r="Z20" s="34"/>
      <c r="AA20" s="34"/>
      <c r="AB20" s="34"/>
      <c r="AC20" s="34"/>
      <c r="AD20" s="34"/>
      <c r="AE20" s="34"/>
      <c r="AF20" s="34"/>
      <c r="AG20" s="34"/>
      <c r="AH20" s="34"/>
      <c r="AI20" s="34"/>
      <c r="AJ20" s="34"/>
      <c r="AK20" s="34"/>
      <c r="AL20" s="34"/>
      <c r="AM20" s="34"/>
      <c r="AN20" s="34"/>
      <c r="AO20" s="34"/>
      <c r="AP20" s="34"/>
      <c r="AQ20" s="34"/>
      <c r="AR20" s="34"/>
    </row>
    <row r="21" spans="1:44" x14ac:dyDescent="0.2">
      <c r="A21" s="28"/>
      <c r="B21" s="38" t="s">
        <v>64</v>
      </c>
      <c r="C21" s="39"/>
      <c r="D21" s="39"/>
      <c r="E21" s="39"/>
      <c r="F21" s="39"/>
      <c r="G21" s="39"/>
      <c r="H21" s="39"/>
      <c r="I21" s="38"/>
      <c r="J21" s="28"/>
      <c r="K21" s="28"/>
      <c r="L21" s="28"/>
      <c r="M21" s="34"/>
      <c r="N21" s="34"/>
      <c r="O21" s="34"/>
      <c r="P21" s="34"/>
      <c r="Q21" s="34"/>
      <c r="R21" s="34"/>
      <c r="S21" s="34"/>
      <c r="T21" s="34"/>
      <c r="U21" s="34"/>
      <c r="V21" s="34"/>
      <c r="W21" s="34"/>
      <c r="X21" s="34"/>
      <c r="Y21" s="34"/>
      <c r="Z21" s="34"/>
      <c r="AA21" s="34"/>
      <c r="AB21" s="34"/>
      <c r="AC21" s="34"/>
      <c r="AD21" s="34"/>
      <c r="AE21" s="34"/>
      <c r="AF21" s="34"/>
      <c r="AG21" s="34"/>
      <c r="AH21" s="34"/>
      <c r="AI21" s="34"/>
      <c r="AJ21" s="34"/>
      <c r="AK21" s="34"/>
      <c r="AL21" s="34"/>
      <c r="AM21" s="34"/>
      <c r="AN21" s="34"/>
      <c r="AO21" s="34"/>
      <c r="AP21" s="34"/>
      <c r="AQ21" s="34"/>
      <c r="AR21" s="34"/>
    </row>
    <row r="22" spans="1:44" x14ac:dyDescent="0.2">
      <c r="A22" s="30">
        <v>1</v>
      </c>
      <c r="B22" s="28" t="s">
        <v>63</v>
      </c>
      <c r="C22" s="30"/>
      <c r="D22" s="30" t="s">
        <v>62</v>
      </c>
      <c r="E22" s="30" t="s">
        <v>61</v>
      </c>
      <c r="F22" s="30"/>
      <c r="G22" s="37"/>
      <c r="H22" s="37"/>
      <c r="I22" s="30"/>
      <c r="J22" s="28"/>
      <c r="K22" s="28"/>
      <c r="L22" s="28"/>
      <c r="M22" s="34"/>
      <c r="N22" s="34"/>
      <c r="O22" s="34"/>
      <c r="P22" s="34"/>
      <c r="Q22" s="34"/>
      <c r="R22" s="34"/>
      <c r="S22" s="34"/>
      <c r="T22" s="34"/>
      <c r="U22" s="34"/>
      <c r="V22" s="34"/>
      <c r="W22" s="34"/>
      <c r="X22" s="34"/>
      <c r="Y22" s="34"/>
      <c r="Z22" s="34"/>
      <c r="AA22" s="34"/>
      <c r="AB22" s="34"/>
      <c r="AC22" s="34"/>
      <c r="AD22" s="34"/>
      <c r="AE22" s="34"/>
      <c r="AF22" s="34"/>
      <c r="AG22" s="34"/>
      <c r="AH22" s="34"/>
      <c r="AI22" s="34"/>
      <c r="AJ22" s="34"/>
      <c r="AK22" s="34"/>
      <c r="AL22" s="34"/>
      <c r="AM22" s="34"/>
      <c r="AN22" s="34"/>
      <c r="AO22" s="34"/>
      <c r="AP22" s="34"/>
      <c r="AQ22" s="34"/>
      <c r="AR22" s="34"/>
    </row>
    <row r="23" spans="1:44" x14ac:dyDescent="0.2">
      <c r="A23" s="30">
        <v>2</v>
      </c>
      <c r="B23" s="28" t="s">
        <v>60</v>
      </c>
      <c r="C23" s="30"/>
      <c r="D23" s="30"/>
      <c r="E23" s="30"/>
      <c r="F23" s="30"/>
      <c r="G23" s="37"/>
      <c r="H23" s="37"/>
      <c r="I23" s="30"/>
      <c r="J23" s="28"/>
      <c r="K23" s="28"/>
      <c r="L23" s="28"/>
      <c r="M23" s="34"/>
      <c r="N23" s="34"/>
      <c r="O23" s="34"/>
      <c r="P23" s="34"/>
      <c r="Q23" s="34"/>
      <c r="R23" s="34"/>
      <c r="S23" s="34"/>
      <c r="T23" s="34"/>
      <c r="U23" s="34"/>
      <c r="V23" s="34"/>
      <c r="W23" s="34"/>
      <c r="X23" s="34"/>
      <c r="Y23" s="34"/>
      <c r="Z23" s="34"/>
      <c r="AA23" s="34"/>
      <c r="AB23" s="34"/>
      <c r="AC23" s="34"/>
      <c r="AD23" s="34"/>
      <c r="AE23" s="34"/>
      <c r="AF23" s="34"/>
      <c r="AG23" s="34"/>
      <c r="AH23" s="34"/>
      <c r="AI23" s="34"/>
      <c r="AJ23" s="34"/>
      <c r="AK23" s="34"/>
      <c r="AL23" s="34"/>
      <c r="AM23" s="34"/>
      <c r="AN23" s="34"/>
      <c r="AO23" s="34"/>
      <c r="AP23" s="34"/>
      <c r="AQ23" s="34"/>
      <c r="AR23" s="34"/>
    </row>
    <row r="24" spans="1:44" x14ac:dyDescent="0.2">
      <c r="A24" s="30">
        <v>3</v>
      </c>
      <c r="B24" s="28"/>
      <c r="C24" s="30"/>
      <c r="D24" s="30"/>
      <c r="E24" s="30"/>
      <c r="F24" s="30"/>
      <c r="G24" s="37"/>
      <c r="H24" s="37"/>
      <c r="I24" s="30"/>
      <c r="J24" s="28"/>
      <c r="K24" s="28"/>
      <c r="L24" s="28"/>
      <c r="M24" s="34"/>
      <c r="N24" s="34"/>
      <c r="O24" s="34"/>
      <c r="P24" s="34"/>
      <c r="Q24" s="34"/>
      <c r="R24" s="34"/>
      <c r="S24" s="34"/>
      <c r="T24" s="34"/>
      <c r="U24" s="34"/>
      <c r="V24" s="34"/>
      <c r="W24" s="34"/>
      <c r="X24" s="34"/>
      <c r="Y24" s="34"/>
      <c r="Z24" s="34"/>
      <c r="AA24" s="34"/>
      <c r="AB24" s="34"/>
      <c r="AC24" s="34"/>
      <c r="AD24" s="34"/>
      <c r="AE24" s="34"/>
      <c r="AF24" s="34"/>
      <c r="AG24" s="34"/>
      <c r="AH24" s="34"/>
      <c r="AI24" s="34"/>
      <c r="AJ24" s="34"/>
      <c r="AK24" s="34"/>
      <c r="AL24" s="34"/>
      <c r="AM24" s="34"/>
      <c r="AN24" s="34"/>
      <c r="AO24" s="34"/>
      <c r="AP24" s="34"/>
      <c r="AQ24" s="34"/>
      <c r="AR24" s="34"/>
    </row>
    <row r="25" spans="1:44" x14ac:dyDescent="0.2">
      <c r="A25" s="30">
        <v>4</v>
      </c>
      <c r="B25" s="28"/>
      <c r="C25" s="30"/>
      <c r="D25" s="30"/>
      <c r="E25" s="30"/>
      <c r="F25" s="30"/>
      <c r="G25" s="37"/>
      <c r="H25" s="37"/>
      <c r="I25" s="30"/>
      <c r="J25" s="28"/>
      <c r="K25" s="28"/>
      <c r="L25" s="28"/>
      <c r="M25" s="34"/>
      <c r="N25" s="34"/>
      <c r="O25" s="34"/>
      <c r="P25" s="34"/>
      <c r="Q25" s="34"/>
      <c r="R25" s="34"/>
      <c r="S25" s="34"/>
      <c r="T25" s="34"/>
      <c r="U25" s="34"/>
      <c r="V25" s="34"/>
      <c r="W25" s="34"/>
      <c r="X25" s="34"/>
      <c r="Y25" s="34"/>
      <c r="Z25" s="34"/>
      <c r="AA25" s="34"/>
      <c r="AB25" s="34"/>
      <c r="AC25" s="34"/>
      <c r="AD25" s="34"/>
      <c r="AE25" s="34"/>
      <c r="AF25" s="34"/>
      <c r="AG25" s="34"/>
      <c r="AH25" s="34"/>
      <c r="AI25" s="34"/>
      <c r="AJ25" s="34"/>
      <c r="AK25" s="34"/>
      <c r="AL25" s="34"/>
      <c r="AM25" s="34"/>
      <c r="AN25" s="34"/>
      <c r="AO25" s="34"/>
      <c r="AP25" s="34"/>
      <c r="AQ25" s="34"/>
      <c r="AR25" s="34"/>
    </row>
    <row r="26" spans="1:44" x14ac:dyDescent="0.2">
      <c r="A26" s="30">
        <v>5</v>
      </c>
      <c r="B26" s="28"/>
      <c r="C26" s="30"/>
      <c r="D26" s="30"/>
      <c r="E26" s="30"/>
      <c r="F26" s="30"/>
      <c r="G26" s="37"/>
      <c r="H26" s="37"/>
      <c r="I26" s="30"/>
      <c r="J26" s="28"/>
      <c r="K26" s="28"/>
      <c r="L26" s="28"/>
      <c r="M26" s="34"/>
      <c r="N26" s="34"/>
      <c r="O26" s="34"/>
      <c r="P26" s="34"/>
      <c r="Q26" s="34"/>
      <c r="R26" s="34"/>
      <c r="S26" s="34"/>
      <c r="T26" s="34"/>
      <c r="U26" s="34"/>
      <c r="V26" s="34"/>
      <c r="W26" s="34"/>
      <c r="X26" s="34"/>
      <c r="Y26" s="34"/>
      <c r="Z26" s="34"/>
      <c r="AA26" s="34"/>
      <c r="AB26" s="34"/>
      <c r="AC26" s="34"/>
      <c r="AD26" s="34"/>
      <c r="AE26" s="34"/>
      <c r="AF26" s="34"/>
      <c r="AG26" s="34"/>
      <c r="AH26" s="34"/>
      <c r="AI26" s="34"/>
      <c r="AJ26" s="34"/>
      <c r="AK26" s="34"/>
      <c r="AL26" s="34"/>
      <c r="AM26" s="34"/>
      <c r="AN26" s="34"/>
      <c r="AO26" s="34"/>
      <c r="AP26" s="34"/>
      <c r="AQ26" s="34"/>
      <c r="AR26" s="34"/>
    </row>
    <row r="27" spans="1:44" x14ac:dyDescent="0.2">
      <c r="A27" s="30"/>
      <c r="B27" s="38" t="s">
        <v>59</v>
      </c>
      <c r="C27" s="39"/>
      <c r="D27" s="39"/>
      <c r="E27" s="39"/>
      <c r="F27" s="39"/>
      <c r="G27" s="39"/>
      <c r="H27" s="39"/>
      <c r="I27" s="38">
        <v>1</v>
      </c>
      <c r="J27" s="28"/>
      <c r="K27" s="28"/>
      <c r="L27" s="28"/>
      <c r="M27" s="34"/>
      <c r="N27" s="34"/>
      <c r="O27" s="34"/>
      <c r="P27" s="34"/>
      <c r="Q27" s="34"/>
      <c r="R27" s="34"/>
      <c r="S27" s="34"/>
      <c r="T27" s="34"/>
      <c r="U27" s="34"/>
      <c r="V27" s="34"/>
      <c r="W27" s="34"/>
      <c r="X27" s="34"/>
      <c r="Y27" s="34"/>
      <c r="Z27" s="34"/>
      <c r="AA27" s="34"/>
      <c r="AB27" s="34"/>
      <c r="AC27" s="34"/>
      <c r="AD27" s="34"/>
      <c r="AE27" s="34"/>
      <c r="AF27" s="34"/>
      <c r="AG27" s="34"/>
      <c r="AH27" s="34"/>
      <c r="AI27" s="34"/>
      <c r="AJ27" s="34"/>
      <c r="AK27" s="34"/>
      <c r="AL27" s="34"/>
      <c r="AM27" s="34"/>
      <c r="AN27" s="34"/>
      <c r="AO27" s="34"/>
      <c r="AP27" s="34"/>
      <c r="AQ27" s="34"/>
      <c r="AR27" s="34"/>
    </row>
    <row r="28" spans="1:44" x14ac:dyDescent="0.2">
      <c r="A28" s="30">
        <v>1</v>
      </c>
      <c r="B28" s="28" t="s">
        <v>58</v>
      </c>
      <c r="C28" s="30"/>
      <c r="D28" s="30"/>
      <c r="E28" s="30"/>
      <c r="F28" s="30"/>
      <c r="G28" s="37"/>
      <c r="H28" s="37"/>
      <c r="I28" s="30">
        <v>1</v>
      </c>
      <c r="J28" s="28"/>
      <c r="K28" s="28"/>
      <c r="L28" s="28"/>
      <c r="M28" s="34"/>
      <c r="N28" s="34"/>
      <c r="O28" s="34"/>
      <c r="P28" s="34"/>
      <c r="Q28" s="34"/>
      <c r="R28" s="34"/>
      <c r="S28" s="34"/>
      <c r="T28" s="34"/>
      <c r="U28" s="34"/>
      <c r="V28" s="34"/>
      <c r="W28" s="34"/>
      <c r="X28" s="34"/>
      <c r="Y28" s="34"/>
      <c r="Z28" s="34"/>
      <c r="AA28" s="34"/>
      <c r="AB28" s="34"/>
      <c r="AC28" s="34"/>
      <c r="AD28" s="34"/>
      <c r="AE28" s="34"/>
      <c r="AF28" s="34"/>
      <c r="AG28" s="34"/>
      <c r="AH28" s="34"/>
      <c r="AI28" s="34"/>
      <c r="AJ28" s="34"/>
      <c r="AK28" s="34"/>
      <c r="AL28" s="34"/>
      <c r="AM28" s="34"/>
      <c r="AN28" s="34"/>
      <c r="AO28" s="34"/>
      <c r="AP28" s="34"/>
      <c r="AQ28" s="34"/>
      <c r="AR28" s="34"/>
    </row>
    <row r="31" spans="1:44" ht="14.25" x14ac:dyDescent="0.2">
      <c r="A31" s="36"/>
      <c r="B31" s="35"/>
      <c r="C31" s="35"/>
      <c r="D31" s="35"/>
      <c r="E31" s="35"/>
      <c r="F31" s="35"/>
      <c r="G31" s="35"/>
      <c r="H31" s="35"/>
      <c r="I31" s="78" t="s">
        <v>57</v>
      </c>
      <c r="J31" s="79"/>
      <c r="K31" s="79"/>
      <c r="L31" s="79"/>
      <c r="M31" s="79"/>
      <c r="N31" s="79"/>
      <c r="O31" s="79"/>
      <c r="P31" s="79"/>
      <c r="Q31" s="79"/>
      <c r="R31" s="79"/>
      <c r="S31" s="79"/>
      <c r="T31" s="79"/>
      <c r="U31" s="79"/>
      <c r="V31" s="79"/>
      <c r="W31" s="79"/>
      <c r="X31" s="79"/>
      <c r="Y31" s="79"/>
      <c r="Z31" s="79"/>
      <c r="AA31" s="79"/>
      <c r="AB31" s="79"/>
      <c r="AC31" s="79"/>
      <c r="AD31" s="79"/>
      <c r="AE31" s="79"/>
      <c r="AF31" s="79"/>
      <c r="AG31" s="79"/>
      <c r="AH31" s="79"/>
      <c r="AI31" s="79"/>
      <c r="AJ31" s="79"/>
      <c r="AK31" s="79"/>
      <c r="AL31" s="79"/>
      <c r="AM31" s="79"/>
      <c r="AN31" s="79"/>
      <c r="AO31" s="79"/>
      <c r="AP31" s="79"/>
      <c r="AQ31" s="79"/>
      <c r="AR31" s="79"/>
    </row>
    <row r="32" spans="1:44" x14ac:dyDescent="0.2">
      <c r="I32" s="30" t="s">
        <v>56</v>
      </c>
      <c r="J32" s="34"/>
      <c r="K32" s="34"/>
      <c r="L32" s="34"/>
      <c r="M32" s="34"/>
      <c r="N32" s="34"/>
      <c r="O32" s="34"/>
      <c r="P32" s="34"/>
      <c r="Q32" s="34"/>
      <c r="R32" s="34"/>
      <c r="S32" s="93" t="s">
        <v>56</v>
      </c>
      <c r="T32" s="102"/>
      <c r="U32" s="97"/>
      <c r="V32" s="34"/>
      <c r="W32" s="34"/>
      <c r="X32" s="34"/>
      <c r="Y32" s="34"/>
      <c r="Z32" s="34"/>
      <c r="AA32" s="34"/>
      <c r="AB32" s="34"/>
      <c r="AC32" s="34"/>
      <c r="AD32" s="34"/>
      <c r="AE32" s="34"/>
      <c r="AF32" s="34"/>
      <c r="AG32" s="34"/>
      <c r="AH32" s="28"/>
      <c r="AI32" s="28"/>
      <c r="AJ32" s="28"/>
      <c r="AK32" s="28"/>
      <c r="AL32" s="28"/>
      <c r="AM32" s="28"/>
      <c r="AN32" s="28"/>
      <c r="AO32" s="28"/>
      <c r="AP32" s="28"/>
      <c r="AQ32" s="28"/>
      <c r="AR32" s="28"/>
    </row>
    <row r="33" spans="7:44" x14ac:dyDescent="0.2">
      <c r="I33" s="30" t="s">
        <v>55</v>
      </c>
      <c r="J33" s="34"/>
      <c r="K33" s="34"/>
      <c r="L33" s="34"/>
      <c r="M33" s="34"/>
      <c r="N33" s="34"/>
      <c r="O33" s="34"/>
      <c r="P33" s="93" t="s">
        <v>54</v>
      </c>
      <c r="Q33" s="102"/>
      <c r="R33" s="97"/>
      <c r="S33" s="103"/>
      <c r="T33" s="104"/>
      <c r="U33" s="105"/>
      <c r="V33" s="34"/>
      <c r="W33" s="34"/>
      <c r="X33" s="34"/>
      <c r="Y33" s="34"/>
      <c r="Z33" s="34"/>
      <c r="AA33" s="34"/>
      <c r="AB33" s="34"/>
      <c r="AC33" s="34"/>
      <c r="AD33" s="34"/>
      <c r="AE33" s="34"/>
      <c r="AF33" s="34"/>
      <c r="AG33" s="34"/>
      <c r="AH33" s="28"/>
      <c r="AI33" s="28"/>
      <c r="AJ33" s="28"/>
      <c r="AK33" s="28"/>
      <c r="AL33" s="28"/>
      <c r="AM33" s="28"/>
      <c r="AN33" s="28"/>
      <c r="AO33" s="28"/>
      <c r="AP33" s="28"/>
      <c r="AQ33" s="28"/>
      <c r="AR33" s="28"/>
    </row>
    <row r="34" spans="7:44" x14ac:dyDescent="0.2">
      <c r="I34" s="30" t="s">
        <v>52</v>
      </c>
      <c r="J34" s="28"/>
      <c r="K34" s="28"/>
      <c r="L34" s="28"/>
      <c r="M34" s="28"/>
      <c r="N34" s="28"/>
      <c r="O34" s="28"/>
      <c r="P34" s="103"/>
      <c r="Q34" s="104"/>
      <c r="R34" s="105"/>
      <c r="S34" s="103"/>
      <c r="T34" s="104"/>
      <c r="U34" s="105"/>
      <c r="V34" s="34"/>
      <c r="W34" s="34"/>
      <c r="X34" s="34"/>
      <c r="Y34" s="34"/>
      <c r="Z34" s="93" t="s">
        <v>53</v>
      </c>
      <c r="AA34" s="97"/>
      <c r="AB34" s="34"/>
      <c r="AC34" s="34"/>
      <c r="AD34" s="93" t="s">
        <v>52</v>
      </c>
      <c r="AE34" s="102"/>
      <c r="AF34" s="102"/>
      <c r="AG34" s="102"/>
      <c r="AH34" s="102"/>
      <c r="AI34" s="102"/>
      <c r="AJ34" s="97"/>
      <c r="AK34" s="28"/>
      <c r="AL34" s="28"/>
      <c r="AM34" s="28"/>
      <c r="AN34" s="28"/>
      <c r="AO34" s="28"/>
      <c r="AP34" s="28"/>
      <c r="AQ34" s="28"/>
      <c r="AR34" s="28"/>
    </row>
    <row r="35" spans="7:44" x14ac:dyDescent="0.2">
      <c r="I35" s="30" t="s">
        <v>51</v>
      </c>
      <c r="J35" s="93" t="s">
        <v>50</v>
      </c>
      <c r="K35" s="102"/>
      <c r="L35" s="97"/>
      <c r="M35" s="93" t="s">
        <v>50</v>
      </c>
      <c r="N35" s="97"/>
      <c r="O35" s="34"/>
      <c r="P35" s="103"/>
      <c r="Q35" s="104"/>
      <c r="R35" s="105"/>
      <c r="S35" s="103"/>
      <c r="T35" s="104"/>
      <c r="U35" s="105"/>
      <c r="V35" s="100">
        <v>4</v>
      </c>
      <c r="W35" s="34"/>
      <c r="X35" s="34"/>
      <c r="Y35" s="34"/>
      <c r="Z35" s="103"/>
      <c r="AA35" s="105"/>
      <c r="AB35" s="93" t="s">
        <v>51</v>
      </c>
      <c r="AC35" s="97"/>
      <c r="AD35" s="103"/>
      <c r="AE35" s="104"/>
      <c r="AF35" s="104"/>
      <c r="AG35" s="104"/>
      <c r="AH35" s="104"/>
      <c r="AI35" s="104"/>
      <c r="AJ35" s="105"/>
      <c r="AK35" s="93" t="s">
        <v>50</v>
      </c>
      <c r="AL35" s="94"/>
      <c r="AM35" s="93" t="s">
        <v>50</v>
      </c>
      <c r="AN35" s="97"/>
      <c r="AO35" s="93" t="s">
        <v>50</v>
      </c>
      <c r="AP35" s="97"/>
      <c r="AQ35" s="28"/>
      <c r="AR35" s="28"/>
    </row>
    <row r="36" spans="7:44" x14ac:dyDescent="0.2">
      <c r="I36" s="30" t="s">
        <v>49</v>
      </c>
      <c r="J36" s="98"/>
      <c r="K36" s="79"/>
      <c r="L36" s="99"/>
      <c r="M36" s="98"/>
      <c r="N36" s="99"/>
      <c r="O36" s="33">
        <v>2</v>
      </c>
      <c r="P36" s="98"/>
      <c r="Q36" s="79"/>
      <c r="R36" s="99"/>
      <c r="S36" s="98"/>
      <c r="T36" s="79"/>
      <c r="U36" s="99"/>
      <c r="V36" s="101"/>
      <c r="W36" s="34"/>
      <c r="X36" s="34"/>
      <c r="Y36" s="34"/>
      <c r="Z36" s="98"/>
      <c r="AA36" s="99"/>
      <c r="AB36" s="98"/>
      <c r="AC36" s="99"/>
      <c r="AD36" s="98"/>
      <c r="AE36" s="79"/>
      <c r="AF36" s="79"/>
      <c r="AG36" s="79"/>
      <c r="AH36" s="79"/>
      <c r="AI36" s="79"/>
      <c r="AJ36" s="99"/>
      <c r="AK36" s="95"/>
      <c r="AL36" s="96"/>
      <c r="AM36" s="98"/>
      <c r="AN36" s="99"/>
      <c r="AO36" s="98"/>
      <c r="AP36" s="99"/>
      <c r="AQ36" s="33">
        <v>2</v>
      </c>
      <c r="AR36" s="33">
        <v>2</v>
      </c>
    </row>
    <row r="38" spans="7:44" ht="15" x14ac:dyDescent="0.25">
      <c r="G38" s="78" t="s">
        <v>48</v>
      </c>
      <c r="H38" s="92"/>
      <c r="I38" s="92"/>
      <c r="J38" s="92"/>
      <c r="K38" s="92"/>
      <c r="L38" s="92"/>
      <c r="M38" s="92"/>
      <c r="N38" s="92"/>
      <c r="O38" s="92"/>
      <c r="P38" s="92"/>
      <c r="Q38" s="92"/>
      <c r="R38" s="92"/>
      <c r="S38" s="92"/>
      <c r="T38" s="92"/>
      <c r="U38" s="92"/>
      <c r="V38" s="92"/>
      <c r="W38" s="92"/>
      <c r="X38" s="92"/>
      <c r="Y38" s="92"/>
      <c r="Z38" s="92"/>
      <c r="AA38" s="92"/>
      <c r="AB38" s="92"/>
      <c r="AC38" s="92"/>
      <c r="AD38" s="92"/>
      <c r="AE38" s="92"/>
      <c r="AF38" s="92"/>
      <c r="AG38" s="92"/>
      <c r="AH38" s="92"/>
      <c r="AI38" s="92"/>
      <c r="AJ38" s="92"/>
      <c r="AK38" s="92"/>
      <c r="AL38" s="92"/>
      <c r="AM38" s="92"/>
      <c r="AN38" s="92"/>
      <c r="AO38" s="92"/>
      <c r="AP38" s="92"/>
      <c r="AQ38" s="92"/>
      <c r="AR38" s="92"/>
    </row>
    <row r="39" spans="7:44" ht="15" x14ac:dyDescent="0.25">
      <c r="G39" s="84" t="s">
        <v>221</v>
      </c>
      <c r="H39" s="85"/>
      <c r="I39" s="85"/>
      <c r="J39" s="81" t="s">
        <v>47</v>
      </c>
      <c r="K39" s="82"/>
      <c r="L39" s="82"/>
      <c r="M39" s="82"/>
      <c r="N39" s="82"/>
      <c r="O39" s="82"/>
      <c r="P39" s="82"/>
      <c r="Q39" s="82"/>
      <c r="R39" s="82"/>
      <c r="S39" s="82"/>
      <c r="T39" s="82"/>
      <c r="U39" s="82"/>
      <c r="V39" s="82"/>
      <c r="W39" s="82"/>
      <c r="X39" s="82"/>
      <c r="Y39" s="82"/>
      <c r="Z39" s="82"/>
      <c r="AA39" s="82"/>
      <c r="AB39" s="82"/>
      <c r="AC39" s="82"/>
      <c r="AD39" s="82"/>
      <c r="AE39" s="82"/>
      <c r="AF39" s="82"/>
      <c r="AG39" s="82"/>
      <c r="AH39" s="83"/>
      <c r="AI39" s="28"/>
      <c r="AJ39" s="28"/>
      <c r="AK39" s="28"/>
      <c r="AL39" s="28"/>
      <c r="AM39" s="28"/>
      <c r="AN39" s="28"/>
      <c r="AO39" s="28"/>
      <c r="AP39" s="28"/>
      <c r="AQ39" s="28"/>
      <c r="AR39" s="28"/>
    </row>
    <row r="40" spans="7:44" ht="15" x14ac:dyDescent="0.25">
      <c r="G40" s="84" t="s">
        <v>222</v>
      </c>
      <c r="H40" s="85"/>
      <c r="I40" s="85"/>
      <c r="J40" s="86"/>
      <c r="K40" s="87"/>
      <c r="L40" s="87"/>
      <c r="M40" s="87"/>
      <c r="N40" s="87"/>
      <c r="O40" s="87"/>
      <c r="P40" s="87"/>
      <c r="Q40" s="87"/>
      <c r="R40" s="87"/>
      <c r="S40" s="87"/>
      <c r="T40" s="87"/>
      <c r="U40" s="87"/>
      <c r="V40" s="87"/>
      <c r="W40" s="87"/>
      <c r="X40" s="87"/>
      <c r="Y40" s="87"/>
      <c r="Z40" s="87"/>
      <c r="AA40" s="87"/>
      <c r="AB40" s="87"/>
      <c r="AC40" s="87"/>
      <c r="AD40" s="87"/>
      <c r="AE40" s="87"/>
      <c r="AF40" s="87"/>
      <c r="AG40" s="87"/>
      <c r="AH40" s="88"/>
      <c r="AI40" s="28"/>
      <c r="AJ40" s="28"/>
      <c r="AK40" s="28"/>
      <c r="AL40" s="28"/>
      <c r="AM40" s="28"/>
      <c r="AN40" s="28"/>
      <c r="AO40" s="28"/>
      <c r="AP40" s="28"/>
      <c r="AQ40" s="28"/>
      <c r="AR40" s="28"/>
    </row>
    <row r="41" spans="7:44" ht="15" x14ac:dyDescent="0.25">
      <c r="G41" s="84" t="s">
        <v>223</v>
      </c>
      <c r="H41" s="85"/>
      <c r="I41" s="85"/>
      <c r="J41" s="28"/>
      <c r="K41" s="28"/>
      <c r="L41" s="28"/>
      <c r="M41" s="28"/>
      <c r="N41" s="28"/>
      <c r="O41" s="28"/>
      <c r="P41" s="28"/>
      <c r="Q41" s="28"/>
      <c r="R41" s="28"/>
      <c r="S41" s="28"/>
      <c r="T41" s="28"/>
      <c r="U41" s="28"/>
      <c r="V41" s="28"/>
      <c r="W41" s="28"/>
      <c r="X41" s="28"/>
      <c r="Y41" s="28"/>
      <c r="Z41" s="28"/>
      <c r="AA41" s="28"/>
      <c r="AB41" s="28"/>
      <c r="AC41" s="28"/>
      <c r="AD41" s="28"/>
      <c r="AE41" s="28"/>
      <c r="AF41" s="28"/>
      <c r="AG41" s="28"/>
      <c r="AH41" s="28"/>
      <c r="AI41" s="81" t="s">
        <v>46</v>
      </c>
      <c r="AJ41" s="82"/>
      <c r="AK41" s="82"/>
      <c r="AL41" s="82"/>
      <c r="AM41" s="82"/>
      <c r="AN41" s="82"/>
      <c r="AO41" s="82"/>
      <c r="AP41" s="82"/>
      <c r="AQ41" s="82"/>
      <c r="AR41" s="83"/>
    </row>
    <row r="42" spans="7:44" ht="15" x14ac:dyDescent="0.25">
      <c r="G42" s="84" t="s">
        <v>224</v>
      </c>
      <c r="H42" s="85"/>
      <c r="I42" s="85"/>
      <c r="J42" s="28"/>
      <c r="K42" s="28"/>
      <c r="L42" s="28"/>
      <c r="M42" s="28"/>
      <c r="N42" s="28"/>
      <c r="O42" s="28"/>
      <c r="P42" s="28"/>
      <c r="Q42" s="28"/>
      <c r="R42" s="28"/>
      <c r="S42" s="28"/>
      <c r="T42" s="28"/>
      <c r="U42" s="28"/>
      <c r="V42" s="28"/>
      <c r="W42" s="28"/>
      <c r="X42" s="28"/>
      <c r="Y42" s="28"/>
      <c r="Z42" s="28"/>
      <c r="AA42" s="28"/>
      <c r="AB42" s="28"/>
      <c r="AC42" s="28"/>
      <c r="AD42" s="28"/>
      <c r="AE42" s="28"/>
      <c r="AF42" s="28"/>
      <c r="AG42" s="28"/>
      <c r="AH42" s="28"/>
      <c r="AI42" s="81"/>
      <c r="AJ42" s="82"/>
      <c r="AK42" s="82"/>
      <c r="AL42" s="82"/>
      <c r="AM42" s="82"/>
      <c r="AN42" s="82"/>
      <c r="AO42" s="82"/>
      <c r="AP42" s="82"/>
      <c r="AQ42" s="82"/>
      <c r="AR42" s="83"/>
    </row>
    <row r="45" spans="7:44" ht="15" x14ac:dyDescent="0.25">
      <c r="H45" s="78" t="s">
        <v>45</v>
      </c>
      <c r="I45" s="80"/>
      <c r="J45" s="80"/>
      <c r="K45" s="80"/>
      <c r="L45" s="80"/>
      <c r="M45" s="80"/>
      <c r="N45" s="80"/>
      <c r="O45" s="80"/>
      <c r="P45" s="80"/>
      <c r="Q45" s="80"/>
      <c r="R45" s="80"/>
      <c r="S45" s="80"/>
      <c r="T45" s="80"/>
      <c r="U45" s="80"/>
      <c r="V45" s="80"/>
      <c r="W45" s="80"/>
      <c r="X45" s="80"/>
      <c r="Y45" s="80"/>
      <c r="Z45" s="80"/>
      <c r="AA45" s="80"/>
      <c r="AB45" s="80"/>
      <c r="AC45" s="80"/>
      <c r="AD45" s="80"/>
      <c r="AE45" s="80"/>
      <c r="AF45" s="80"/>
      <c r="AG45" s="80"/>
      <c r="AH45" s="80"/>
      <c r="AI45" s="80"/>
      <c r="AJ45" s="80"/>
      <c r="AK45" s="80"/>
      <c r="AL45" s="80"/>
      <c r="AM45" s="80"/>
      <c r="AN45" s="80"/>
      <c r="AO45" s="80"/>
      <c r="AP45" s="80"/>
      <c r="AQ45" s="80"/>
      <c r="AR45" s="80"/>
    </row>
    <row r="46" spans="7:44" ht="22.5" x14ac:dyDescent="0.2">
      <c r="H46" s="30" t="s">
        <v>44</v>
      </c>
      <c r="I46" s="32" t="s">
        <v>43</v>
      </c>
      <c r="J46" s="31">
        <v>1</v>
      </c>
      <c r="K46" s="31">
        <v>2</v>
      </c>
      <c r="L46" s="31">
        <v>3</v>
      </c>
      <c r="M46" s="31">
        <v>4</v>
      </c>
      <c r="N46" s="31">
        <v>5</v>
      </c>
      <c r="O46" s="31">
        <v>6</v>
      </c>
      <c r="P46" s="31">
        <v>7</v>
      </c>
      <c r="Q46" s="31">
        <v>8</v>
      </c>
      <c r="R46" s="31">
        <v>9</v>
      </c>
      <c r="S46" s="31">
        <v>10</v>
      </c>
      <c r="T46" s="31">
        <v>11</v>
      </c>
      <c r="U46" s="31">
        <v>12</v>
      </c>
      <c r="V46" s="31">
        <v>13</v>
      </c>
      <c r="W46" s="31">
        <v>14</v>
      </c>
      <c r="X46" s="31">
        <v>15</v>
      </c>
      <c r="Y46" s="31">
        <v>16</v>
      </c>
      <c r="Z46" s="31">
        <v>17</v>
      </c>
      <c r="AA46" s="31">
        <v>18</v>
      </c>
      <c r="AB46" s="31">
        <v>19</v>
      </c>
      <c r="AC46" s="31">
        <v>20</v>
      </c>
      <c r="AD46" s="31">
        <v>21</v>
      </c>
      <c r="AE46" s="31">
        <v>22</v>
      </c>
      <c r="AF46" s="31">
        <v>23</v>
      </c>
      <c r="AG46" s="31">
        <v>24</v>
      </c>
      <c r="AH46" s="31">
        <v>25</v>
      </c>
      <c r="AI46" s="31">
        <v>26</v>
      </c>
      <c r="AJ46" s="31">
        <v>27</v>
      </c>
      <c r="AK46" s="31">
        <v>28</v>
      </c>
      <c r="AL46" s="31">
        <v>1</v>
      </c>
      <c r="AM46" s="31">
        <v>2</v>
      </c>
      <c r="AN46" s="31">
        <v>3</v>
      </c>
      <c r="AO46" s="31">
        <v>4</v>
      </c>
      <c r="AP46" s="31">
        <v>5</v>
      </c>
      <c r="AQ46" s="31">
        <v>6</v>
      </c>
      <c r="AR46" s="31">
        <v>7</v>
      </c>
    </row>
    <row r="47" spans="7:44" x14ac:dyDescent="0.2">
      <c r="H47" s="30" t="s">
        <v>42</v>
      </c>
      <c r="I47" s="30">
        <v>15</v>
      </c>
      <c r="J47" s="29"/>
      <c r="K47" s="29"/>
      <c r="L47" s="29"/>
      <c r="M47" s="29"/>
      <c r="N47" s="29"/>
      <c r="O47" s="29"/>
      <c r="P47" s="28"/>
      <c r="Q47" s="28"/>
      <c r="R47" s="28"/>
      <c r="S47" s="28"/>
      <c r="T47" s="28"/>
      <c r="U47" s="28"/>
      <c r="V47" s="28"/>
      <c r="W47" s="28"/>
      <c r="X47" s="28"/>
      <c r="Y47" s="28"/>
      <c r="Z47" s="28"/>
      <c r="AA47" s="28"/>
      <c r="AB47" s="29"/>
      <c r="AC47" s="29"/>
      <c r="AD47" s="29"/>
      <c r="AE47" s="29"/>
      <c r="AF47" s="29"/>
      <c r="AG47" s="29"/>
      <c r="AH47" s="29"/>
      <c r="AI47" s="29"/>
      <c r="AJ47" s="29"/>
      <c r="AK47" s="28"/>
      <c r="AL47" s="28"/>
      <c r="AM47" s="28"/>
      <c r="AN47" s="28"/>
      <c r="AO47" s="28"/>
      <c r="AP47" s="28"/>
      <c r="AQ47" s="28"/>
      <c r="AR47" s="28"/>
    </row>
    <row r="48" spans="7:44" x14ac:dyDescent="0.2">
      <c r="H48" s="30" t="s">
        <v>41</v>
      </c>
      <c r="I48" s="30">
        <v>10</v>
      </c>
      <c r="J48" s="28"/>
      <c r="K48" s="28"/>
      <c r="L48" s="28"/>
      <c r="M48" s="28"/>
      <c r="N48" s="28"/>
      <c r="O48" s="28"/>
      <c r="P48" s="29"/>
      <c r="Q48" s="29"/>
      <c r="R48" s="29"/>
      <c r="S48" s="29"/>
      <c r="T48" s="29"/>
      <c r="U48" s="29"/>
      <c r="V48" s="28"/>
      <c r="W48" s="28"/>
      <c r="X48" s="28"/>
      <c r="Y48" s="28"/>
      <c r="Z48" s="29"/>
      <c r="AA48" s="29"/>
      <c r="AB48" s="28"/>
      <c r="AC48" s="28"/>
      <c r="AD48" s="28"/>
      <c r="AE48" s="28"/>
      <c r="AF48" s="28"/>
      <c r="AG48" s="28"/>
      <c r="AH48" s="28"/>
      <c r="AI48" s="28"/>
      <c r="AJ48" s="28"/>
      <c r="AK48" s="28"/>
      <c r="AL48" s="28"/>
      <c r="AM48" s="28"/>
      <c r="AN48" s="28"/>
      <c r="AO48" s="29"/>
      <c r="AP48" s="29"/>
      <c r="AQ48" s="28"/>
      <c r="AR48" s="28"/>
    </row>
    <row r="49" spans="8:44" x14ac:dyDescent="0.2">
      <c r="H49" s="30" t="s">
        <v>40</v>
      </c>
      <c r="I49" s="30">
        <v>1</v>
      </c>
      <c r="J49" s="28"/>
      <c r="K49" s="28"/>
      <c r="L49" s="28"/>
      <c r="M49" s="28"/>
      <c r="N49" s="28"/>
      <c r="O49" s="28"/>
      <c r="P49" s="28"/>
      <c r="Q49" s="28"/>
      <c r="R49" s="28"/>
      <c r="S49" s="28"/>
      <c r="T49" s="28"/>
      <c r="U49" s="28"/>
      <c r="V49" s="29"/>
      <c r="W49" s="28"/>
      <c r="X49" s="28"/>
      <c r="Y49" s="28"/>
      <c r="Z49" s="28"/>
      <c r="AA49" s="28"/>
      <c r="AB49" s="28"/>
      <c r="AC49" s="28"/>
      <c r="AD49" s="28"/>
      <c r="AE49" s="28"/>
      <c r="AF49" s="28"/>
      <c r="AG49" s="28"/>
      <c r="AH49" s="28"/>
      <c r="AI49" s="28"/>
      <c r="AJ49" s="28"/>
      <c r="AK49" s="28"/>
      <c r="AL49" s="28"/>
      <c r="AM49" s="28"/>
      <c r="AN49" s="28"/>
      <c r="AO49" s="28"/>
      <c r="AP49" s="28"/>
      <c r="AQ49" s="28"/>
      <c r="AR49" s="28"/>
    </row>
  </sheetData>
  <mergeCells count="37">
    <mergeCell ref="X1:AR1"/>
    <mergeCell ref="A4:AR4"/>
    <mergeCell ref="B6:AP6"/>
    <mergeCell ref="B8:AR8"/>
    <mergeCell ref="F10:F11"/>
    <mergeCell ref="G38:AR38"/>
    <mergeCell ref="G39:I39"/>
    <mergeCell ref="AL10:AR10"/>
    <mergeCell ref="AK35:AL36"/>
    <mergeCell ref="AM35:AN36"/>
    <mergeCell ref="AO35:AP36"/>
    <mergeCell ref="M35:N36"/>
    <mergeCell ref="V35:V36"/>
    <mergeCell ref="AB35:AC36"/>
    <mergeCell ref="S32:U36"/>
    <mergeCell ref="P33:R36"/>
    <mergeCell ref="Z34:AA36"/>
    <mergeCell ref="AD34:AJ36"/>
    <mergeCell ref="J35:L36"/>
    <mergeCell ref="H10:H11"/>
    <mergeCell ref="A10:A11"/>
    <mergeCell ref="B10:B11"/>
    <mergeCell ref="C10:C11"/>
    <mergeCell ref="D10:D11"/>
    <mergeCell ref="E10:E11"/>
    <mergeCell ref="G10:G11"/>
    <mergeCell ref="I10:I11"/>
    <mergeCell ref="J10:AK10"/>
    <mergeCell ref="I31:AR31"/>
    <mergeCell ref="H45:AR45"/>
    <mergeCell ref="J39:AH39"/>
    <mergeCell ref="G41:I41"/>
    <mergeCell ref="AI41:AR41"/>
    <mergeCell ref="G42:I42"/>
    <mergeCell ref="AI42:AR42"/>
    <mergeCell ref="G40:I40"/>
    <mergeCell ref="J40:AH40"/>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topLeftCell="A268" workbookViewId="0">
      <selection activeCell="B39" sqref="B39"/>
    </sheetView>
  </sheetViews>
  <sheetFormatPr defaultRowHeight="15" x14ac:dyDescent="0.2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5</vt:i4>
      </vt:variant>
      <vt:variant>
        <vt:lpstr>Именованные диапазоны</vt:lpstr>
      </vt:variant>
      <vt:variant>
        <vt:i4>1</vt:i4>
      </vt:variant>
    </vt:vector>
  </HeadingPairs>
  <TitlesOfParts>
    <vt:vector size="6" baseType="lpstr">
      <vt:lpstr>КР Мойка Хохряки</vt:lpstr>
      <vt:lpstr>прил.3.3. к ТЗ</vt:lpstr>
      <vt:lpstr>Прил. №3.4 к ТЗ</vt:lpstr>
      <vt:lpstr>Лист2</vt:lpstr>
      <vt:lpstr>Лист1</vt:lpstr>
      <vt:lpstr>'КР Мойка Хохряки'!Область_печати</vt:lpstr>
    </vt:vector>
  </TitlesOfParts>
  <Company>OAO Belkamneft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meteleva</dc:creator>
  <cp:lastModifiedBy>Гулидова Мария Андреевна</cp:lastModifiedBy>
  <cp:lastPrinted>2025-03-03T13:03:20Z</cp:lastPrinted>
  <dcterms:created xsi:type="dcterms:W3CDTF">2013-03-06T06:41:02Z</dcterms:created>
  <dcterms:modified xsi:type="dcterms:W3CDTF">2025-03-06T14:24:52Z</dcterms:modified>
</cp:coreProperties>
</file>