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5\Белкамнефть\060325 КС 1\"/>
    </mc:Choice>
  </mc:AlternateContent>
  <xr:revisionPtr revIDLastSave="0" documentId="13_ncr:1_{FBDA752C-5E10-4BAD-8713-BDF17259AC5C}" xr6:coauthVersionLast="36" xr6:coauthVersionMax="36" xr10:uidLastSave="{00000000-0000-0000-0000-000000000000}"/>
  <bookViews>
    <workbookView xWindow="285" yWindow="15" windowWidth="14700" windowHeight="12420" xr2:uid="{00000000-000D-0000-FFFF-FFFF00000000}"/>
  </bookViews>
  <sheets>
    <sheet name="КР Мойка Хохряки" sheetId="1" r:id="rId1"/>
    <sheet name="прил.3.3. к ТЗ" sheetId="3" r:id="rId2"/>
    <sheet name="Прил. №3.4 к ТЗ" sheetId="4" r:id="rId3"/>
    <sheet name="Лист2" sheetId="2" r:id="rId4"/>
    <sheet name="Лист1" sheetId="5" r:id="rId5"/>
  </sheets>
  <definedNames>
    <definedName name="_xlnm.Print_Area" localSheetId="0">'КР Мойка Хохряки'!$A$1:$D$170</definedName>
  </definedNames>
  <calcPr calcId="191029"/>
</workbook>
</file>

<file path=xl/calcChain.xml><?xml version="1.0" encoding="utf-8"?>
<calcChain xmlns="http://schemas.openxmlformats.org/spreadsheetml/2006/main">
  <c r="D139" i="1" l="1"/>
  <c r="E39" i="1" l="1"/>
  <c r="E38" i="1"/>
  <c r="E37" i="1"/>
</calcChain>
</file>

<file path=xl/sharedStrings.xml><?xml version="1.0" encoding="utf-8"?>
<sst xmlns="http://schemas.openxmlformats.org/spreadsheetml/2006/main" count="365" uniqueCount="229">
  <si>
    <t>Информация о ЗАКАЗЧИКЕ работ и сведения необходимые для подготовки предложений.</t>
  </si>
  <si>
    <t>№ пп</t>
  </si>
  <si>
    <t>Наименование</t>
  </si>
  <si>
    <t>Ед. изм.</t>
  </si>
  <si>
    <t>Кол.</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</si>
  <si>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</si>
  <si>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</si>
  <si>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</si>
  <si>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</si>
  <si>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r>
      <t xml:space="preserve">Заказчик – </t>
    </r>
    <r>
      <rPr>
        <sz val="12"/>
        <rFont val="Times New Roman"/>
        <family val="1"/>
        <charset val="204"/>
      </rPr>
      <t>АО «Белкамнефть» им. А.А. Волкова</t>
    </r>
  </si>
  <si>
    <t xml:space="preserve">Техническое задание </t>
  </si>
  <si>
    <t>1 шт</t>
  </si>
  <si>
    <t xml:space="preserve">В связи с тем, что капитальный ремонт влечет за собой вскрытие дефектов, требующих выполнения некоторых сопутствующих работ, объем работ может быть скорректирован с оформлением акта на дополнительные работы. </t>
  </si>
  <si>
    <t>Участие Подрядчика в СРО обязательно. К коммерческому предложению приложить выписку из реестра с официального сайта СРО.</t>
  </si>
  <si>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
К демонтажным работам приступать после подписания Заказчиком Приказа на демонтаж основных средств. Демонтируемые материалы и оборудование доставляются на склад силами Подрядчика.</t>
  </si>
  <si>
    <t>Изготовление металлоконструкций из материала заказчика выполняет подрядная организация. Затраты на изготовление, зачистку, огрунтовку и покраску за 3 раза   металлоконструкций предусматривать при подготовке коммерческого предложения.</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</si>
  <si>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</si>
  <si>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t>Состав строительно-монтажных работ.
Квалификационные требования к Подрядчику</t>
  </si>
  <si>
    <t>Точные сроки выполнения работ будут определены пунктом договора.</t>
  </si>
  <si>
    <t>Представителю подрячика необходимо обязательное присутствие на еженедельных производственных совещаниях по приглашению Заказчика.</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</si>
  <si>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</si>
  <si>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</si>
  <si>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t>
  </si>
  <si>
    <t>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</si>
  <si>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</si>
  <si>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1 тн</t>
  </si>
  <si>
    <t>Месторождение: Арланское н.м.</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</si>
  <si>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(ФЕР-2020), в программе Гранд-смета, с использованием  индексов  ООО "Стройинформресурс" для пересчета в уровень цен первого месяца текущего квартала (1 кв. - январь; 2 кв. - апрель;  3 кв. - июль;  4 кв. - октябрь) для региона нахождения объекта строительства на период проведения тендерных процедур / на период строительства.</t>
  </si>
  <si>
    <t xml:space="preserve">Условия оплаты: -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t>
  </si>
  <si>
    <t>До заключения договора подряда, на стадии тендерных процедур, претендент обязан осуществить выезд на объект строительства для уточнения условий организации строительства с целью исключения несоответствий в РД (дефектных ведомостях) и в сметах к коммерческому предложению.</t>
  </si>
  <si>
    <t>Стоимость материалов Заказчика в сметные расчеты не включать.</t>
  </si>
  <si>
    <t>Лимитированные затраты (затраты на строительство временных зданий и сооружений, дополнительные затраты при производстве СМР в зимнее время, затраты на снегоборьбу и др.) определять в процентах от сметной стоимости СМР без учета стоимости материалов.
Размеры норм лимитированных затрат не должны превышать нормативы, предусмотренные соответствующими Методиками действующей сметно-нормативной базы</t>
  </si>
  <si>
    <t>Подрядчик совместно с коммерческим предложением направляет согласие на обработку персональных данных в соответствии с приложением №3.3 к Техническому заданию.</t>
  </si>
  <si>
    <t>Подрядчик совместно с коммерческим предложением направляет нормативный график производства работ в соответствии с приложением №3.4 к Техническому заданию.</t>
  </si>
  <si>
    <t>В соответствии с Методикой определения сметной стоимости строительства, реконструкции, на объекте присутствуют факторы, определяющие стесненные условия труда: работы выполняются на действующей ВЛ.</t>
  </si>
  <si>
    <t>1 шт / 1 тн</t>
  </si>
  <si>
    <t>Оснащенность подрядчика основными строительными машинами и механизмами
 (собственная или арендованная с предоставлением договоров аренды)</t>
  </si>
  <si>
    <t>№ п/п</t>
  </si>
  <si>
    <t>Наименование техники</t>
  </si>
  <si>
    <t>Кол-во</t>
  </si>
  <si>
    <t>Бетоновоз</t>
  </si>
  <si>
    <t>Манипулятор</t>
  </si>
  <si>
    <t>Эксковатор</t>
  </si>
  <si>
    <t>Продолжительность в днях</t>
  </si>
  <si>
    <t>Техника</t>
  </si>
  <si>
    <t>ПОТРЕБНОСТЬ В ТЕХНИКЕ</t>
  </si>
  <si>
    <t>286 123 руб. 50 коп.</t>
  </si>
  <si>
    <t>4 565 120 руб. 00 коп.</t>
  </si>
  <si>
    <t>МЕСЯЧНОЕ ВЫПОЛНЕНИЕ</t>
  </si>
  <si>
    <t>2 чел.</t>
  </si>
  <si>
    <t>4 чел.</t>
  </si>
  <si>
    <t xml:space="preserve">4 чел. </t>
  </si>
  <si>
    <t xml:space="preserve">8 чел. </t>
  </si>
  <si>
    <t>8 чел.</t>
  </si>
  <si>
    <t>9 чел.</t>
  </si>
  <si>
    <t xml:space="preserve">9 чел. </t>
  </si>
  <si>
    <t>10 чел.</t>
  </si>
  <si>
    <t>ГРАФИК ПОТРЕБНОСТИ ЛЮДСКИХ РЕСУРСОВ</t>
  </si>
  <si>
    <t xml:space="preserve">Проведение комиссии </t>
  </si>
  <si>
    <t>Сдача Объекта</t>
  </si>
  <si>
    <t>….</t>
  </si>
  <si>
    <t>… чел.ч.</t>
  </si>
  <si>
    <t>… м3</t>
  </si>
  <si>
    <t>Разработка траншеи</t>
  </si>
  <si>
    <t>Работы по ЭС</t>
  </si>
  <si>
    <t>Разработка котлована</t>
  </si>
  <si>
    <t>Работы по АС</t>
  </si>
  <si>
    <t>Продолжительность
 в днях</t>
  </si>
  <si>
    <t>Дата окончания</t>
  </si>
  <si>
    <t>Дата начала</t>
  </si>
  <si>
    <t>Стоимость работ без НДС</t>
  </si>
  <si>
    <t>Трудозатраты</t>
  </si>
  <si>
    <t>Физические объемы</t>
  </si>
  <si>
    <t>Исполнитель</t>
  </si>
  <si>
    <t xml:space="preserve">Название вида работ </t>
  </si>
  <si>
    <t>№ 
п/п</t>
  </si>
  <si>
    <t>Договор: №_______________________ от "_____"________________________20____г.                                                                                              Срок начала работ:____________________________   Срок окончания работ:____________________________</t>
  </si>
  <si>
    <t>Объект:__________________________________________________________________________________________________________________________________________________________________________________________________________</t>
  </si>
  <si>
    <t>КАЛЕНДАРНЫЙ ГРАФИК ПРОИЗВОДСТВА РАБОТ</t>
  </si>
  <si>
    <t>на участие в тендере на выполнение работ по капитальному ремонту                                                       объекта "Здание пристроя (мойка, навес) Хохряки, Производственная база Хохряки"</t>
  </si>
  <si>
    <t>Здание пристроя (мойка, навес) Хохряки, Производственная база Хохряки,  инв. № 11000109000075</t>
  </si>
  <si>
    <t xml:space="preserve">Обоснование: Дефектная ведомость № ТУ-2023-3 от  28 марта 2024 г. </t>
  </si>
  <si>
    <t>1 м3 / 1 тн</t>
  </si>
  <si>
    <t>0,16 / 0,32</t>
  </si>
  <si>
    <t>Устройство бетонной отмостки</t>
  </si>
  <si>
    <t xml:space="preserve">Демонтаж бетонной отмостки размерами в плане 4,0х0,4 м механизированным способом </t>
  </si>
  <si>
    <t>1,0 / 0,038</t>
  </si>
  <si>
    <t>1 шт / 1 м2</t>
  </si>
  <si>
    <t>Очистка старого ЛКП деревянных дверных блоков (2х0,91м - 1 шт; 2х0,81м -4 шт.; 2 х 0,71 м - 4 шт)</t>
  </si>
  <si>
    <t>9,0 / 28</t>
  </si>
  <si>
    <t>Покраска деревяных дверных блоков эмалью (ЭМАЛЬ АЛКИДНАЯ ТЕКС МАСТЕР БЕЛАЯ) за 2 раза
V=28*0,19*2=10,64кг</t>
  </si>
  <si>
    <t>Демонтаж наружного металлического дверного блока 2,0(h)х1,0м</t>
  </si>
  <si>
    <t>Монтаж наружного металлического дверного блока (ДВЕРЬ МЕТАЛЛИЧЕСКАЯ УТЕПЛЕННАЯ "КЛАСС" 2050х970)</t>
  </si>
  <si>
    <t>2,0 / 0,075</t>
  </si>
  <si>
    <t>Демонтаж внутреннего металлического дверного блока 2,0(h)х0,9м</t>
  </si>
  <si>
    <t>Монтаж внутреннего пластикового дверного блока (БЛОК ДВЕРНОЙ ПЛАСТИКОВЫЙ 2,1Х0,9М ЛЕВАЯ ДВЕРЬ БЕЛЫЙ - 1шт, БЛОК ДВЕРНОЙ ПЛАСТИКОВЫЙ 2,05Х0,83М ПРАВАЯ ДВЕРЬ - 1шт)</t>
  </si>
  <si>
    <t>1 м2</t>
  </si>
  <si>
    <t>Демонтаж ворот металлических (секционные, с автоматическим открыванием, из сэндвич-панелей)</t>
  </si>
  <si>
    <t>2,0 / 0,6</t>
  </si>
  <si>
    <t>1 м2 / 1 тн</t>
  </si>
  <si>
    <t>12,2 / 0,03</t>
  </si>
  <si>
    <t>Расчиска основания толщиной до 10 мм (слабый раствор)</t>
  </si>
  <si>
    <t xml:space="preserve">Ремонт основания пола отдельными местами до 1 м2 с расшивкой трещин </t>
  </si>
  <si>
    <t xml:space="preserve">мест </t>
  </si>
  <si>
    <t>Обеспыливние поверхности</t>
  </si>
  <si>
    <t>Устройство покрытий пола из линолеума (ЛИНОЛЕУМ КОММЕРЧЕСКИЙ TARKETT ACCZENT MINERAL 100002 РУЛОН 2Х20М ПОКАЗАТЕЛЬ ПОЖАРНОЙ БЕЗОПАСНОСТИ Г1; В2; РП1; Д2; Т2)</t>
  </si>
  <si>
    <t>Помещение КТС</t>
  </si>
  <si>
    <t xml:space="preserve">Демонтаж покрытия пола из линолеума </t>
  </si>
  <si>
    <t>Монтаж ворот металлических (ГАРАЖНЫЕ СЕКЦИОННЫЕ ВОРОТА ИЗ АЛЮМИНИЕВЫХ СЭНДВИЧ-ПАНЕЛЕЙ С ТОРСИОННЫМ МЕХАНИЗМОМ RSD02ALU 4000х3500 ПРИВОДОМ SHAFT-30 IP65KIT, ЦВЕТ RAL9003 БЕЛЫЙ)</t>
  </si>
  <si>
    <t>Расчиска стен от старой краски с обеспыливанием поверзности</t>
  </si>
  <si>
    <t>Огрунтовка поверхности стен за 2 раза (до и после шпатлевания стен) (ГРУНТОВКА АКРИЛОВАЯ УКРЕПЛЯЮЩАЯ)
V=33*0,12*2=7,92кг</t>
  </si>
  <si>
    <t>Шпатлевание поверхности стен (ШПАТЛЕВКА МАСЛЯНАЯ ШМК)
V=33*1,2=39,6кг</t>
  </si>
  <si>
    <t>Огрутовка основания пола
V=12,2*0,2=2,44кг</t>
  </si>
  <si>
    <t>Огрунтовка поверхности оконных откосов за 2 раза (до и после шпатлевания стен) (ГРУНТОВКА АКРИЛОВАЯ УКРЕПЛЯЮЩАЯ)
V=5*0,12*2=0,6кг</t>
  </si>
  <si>
    <t>Шпатлевание поверхности оконных откосов (ШПАТЛЕВКА МАСЛЯНАЯ ШМК)
V=5*1,2=6кг</t>
  </si>
  <si>
    <t>Окраска стен за 2 раза (КРАСКА АКРИЛОВАЯ ОЛИМП ДЕЛЬТА МОЮЩАЯСЯ)
V=33*0,18*2=11,88кг</t>
  </si>
  <si>
    <t>Окраска оконных откосов за 2 раза (КРАСКА АКРИЛОВАЯ ОЛИМП ДЕЛЬТА МОЮЩАЯСЯ)
V=5*0,18*2=1,8кг</t>
  </si>
  <si>
    <t>Помещение персонала и тамбура, примыкающего к помещению персонала</t>
  </si>
  <si>
    <t>Огрунтовка поверхности стен за 2 раза (до и после шпатлевания стен) (ГРУНТОВКА АКРИЛОВАЯ УКРЕПЛЯЮЩАЯ)
V=61*0,12*2=14,64кг</t>
  </si>
  <si>
    <t>Шпатлевание поверхности стен (ШПАТЛЕВКА МАСЛЯНАЯ ШМК)
V=61*1,2=73,2кг</t>
  </si>
  <si>
    <t>Окраска стен за 2 раза (КРАСКА АКРИЛОВАЯ ОЛИМП ДЕЛЬТА МОЮЩАЯСЯ)
V=61*0,18*2=21,96кг</t>
  </si>
  <si>
    <t>Оштукатуривание отдельных мест поверхности стен цементным раствором
V=7,0*0,015*1500=158кг</t>
  </si>
  <si>
    <t>Огрунтовка поверхности потолка за 2 раза (до и после шпатлевания) (ГРУНТОВКА АКРИЛОВАЯ УКРЕПЛЯЮЩАЯ)
V=6,4*0,12*2=0,77кг</t>
  </si>
  <si>
    <t>Шпатлевание поверхности потолка (ШПАТЛЕВКА МАСЛЯНАЯ ШМК)
V=6,4*1,2=7,68кг</t>
  </si>
  <si>
    <t>Окраска потолка за 2 раза (КРАСКА АКРИЛОВАЯ ОЛИМП ДЕЛЬТА МОЮЩАЯСЯ)
V=6,4*0,18*2=2,3кг</t>
  </si>
  <si>
    <t>Помещение входного тамбура</t>
  </si>
  <si>
    <t>Оштукатуривание отдельных мест поверхности стен цементным раствором
V=0,5*0,015*1500=11кг</t>
  </si>
  <si>
    <t>Огрунтовка поверхности стен за 2 раза (до и после шпатлевания стен) (ГРУНТОВКА АКРИЛОВАЯ УКРЕПЛЯЮЩАЯ)
V=13*0,12*2=3,12кг</t>
  </si>
  <si>
    <t>Шпатлевание поверхности стен (ШПАТЛЕВКА МАСЛЯНАЯ ШМК)
V=13*1,2=15,6кг</t>
  </si>
  <si>
    <t>Окраска стен за 2 раза (КРАСКА АКРИЛОВАЯ ОЛИМП ДЕЛЬТА МОЮЩАЯСЯ)
V=13*0,18*2=4,68кг</t>
  </si>
  <si>
    <t>Помещение ИТП</t>
  </si>
  <si>
    <t>Огрунтовка поверхности стен за 2 раза (до и после шпатлевания стен) (ГРУНТОВКА АКРИЛОВАЯ УКРЕПЛЯЮЩАЯ)
V=60*0,12*2=14,4кг</t>
  </si>
  <si>
    <t>Шпатлевание поверхности стен (ШПАТЛЕВКА МАСЛЯНАЯ ШМК)
V=60*1,2=72кг</t>
  </si>
  <si>
    <t>Окраска стен за 2 раза (КРАСКА АКРИЛОВАЯ ОЛИМП ДЕЛЬТА МОЮЩАЯСЯ)
V=60*0,18*2=21,6кг</t>
  </si>
  <si>
    <t>Огрунтовка поверхности потолка за 2 раза (до и после шпатлевания) (ГРУНТОВКА АКРИЛОВАЯ УКРЕПЛЯЮЩАЯ)
V=14,6*0,12*2=3,504кг</t>
  </si>
  <si>
    <t>Шпатлевание поверхности потолка (ШПАТЛЕВКА МАСЛЯНАЯ ШМК)
V=14,6*1,2=17,52кг</t>
  </si>
  <si>
    <t>Окраска потолка за 2 раза (КРАСКА АКРИЛОВАЯ ОЛИМП ДЕЛЬТА МОЮЩАЯСЯ)
V=14,6*0,18*2=5,256кг</t>
  </si>
  <si>
    <t>Помещение МОП</t>
  </si>
  <si>
    <t>Огрунтовка поверхности стен за 2 раза (до и после шпатлевания стен) (ГРУНТОВКА АКРИЛОВАЯ УКРЕПЛЯЮЩАЯ)
V=8*0,12*2=1,92кг</t>
  </si>
  <si>
    <t>Шпатлевание поверхности стен (ШПАТЛЕВКА МАСЛЯНАЯ ШМК)
V=8*1,2=9,6кг</t>
  </si>
  <si>
    <t>Окраска стен за 2 раза (КРАСКА АКРИЛОВАЯ ОЛИМП ДЕЛЬТА МОЮЩАЯСЯ)
V=8*0,18*2=2,88кг</t>
  </si>
  <si>
    <t>Огрунтовка поверхности потолка за 2 раза (до и после шпатлевания) (ГРУНТОВКА АКРИЛОВАЯ УКРЕПЛЯЮЩАЯ)
V=3,4*0,12*2=0,82кг</t>
  </si>
  <si>
    <t>Шпатлевание поверхности потолка (ШПАТЛЕВКА МАСЛЯНАЯ ШМК)
V=3,4*1,2=4,08кг</t>
  </si>
  <si>
    <t>Окраска потолка за 2 раза (КРАСКА АКРИЛОВАЯ ОЛИМП ДЕЛЬТА МОЮЩАЯСЯ)
V=3,4*0,18*2=1,22кг</t>
  </si>
  <si>
    <t>Помещение насосной</t>
  </si>
  <si>
    <t>Огрунтовка поверхности стен за 2 раза (до и после шпатлевания стен) (ГРУНТОВКА АКРИЛОВАЯ УКРЕПЛЯЮЩАЯ)
V=20*0,12*2=4,8кг</t>
  </si>
  <si>
    <t>Шпатлевание поверхности стен (ШПАТЛЕВКА МАСЛЯНАЯ ШМК)
V=20*1,2=24кг</t>
  </si>
  <si>
    <t>Окраска стен за 2 раза (КРАСКА АКРИЛОВАЯ ОЛИМП ДЕЛЬТА МОЮЩАЯСЯ)
V=20*0,18*2=7,2кг</t>
  </si>
  <si>
    <t>Огрунтовка поверхности потолка за 2 раза (до и после шпатлевания) (ГРУНТОВКА АКРИЛОВАЯ УКРЕПЛЯЮЩАЯ)
V=24,4*0,12*2=2,93кг</t>
  </si>
  <si>
    <t>Шпатлевание поверхности потолка (ШПАТЛЕВКА МАСЛЯНАЯ ШМК)
V=24,4*1,2=29,28кг</t>
  </si>
  <si>
    <t>Окраска потолка за 2 раза (КРАСКА АКРИЛОВАЯ ОЛИМП ДЕЛЬТА МОЮЩАЯСЯ)
V=24,4*0,18*2=8,78кг</t>
  </si>
  <si>
    <t>Расчиска потолка от старой краски с обеспыливанием поверхности</t>
  </si>
  <si>
    <t>Расчиска стен от старой краски с обеспыливанием поверхности</t>
  </si>
  <si>
    <t>Расчиска оконных откосов от старой краски с обеспыливанием поверхности</t>
  </si>
  <si>
    <t>Облицовка отдельных мест колонны керамической плиткой (ПЛИТКА ОБЛИЦОВОЧНАЯ ГЛАЗУРОВАННАЯ 200Х300 ММ ДЛЯ СТЕН ЦВЕТ БЕЖЕВЫЙ - 0,66м2, КЛЕЙ ДЛЯ КЕРАМИЧЕСКОЙ ПЛИТКИ ЮНИС ГРАНИТ - 4кг)</t>
  </si>
  <si>
    <t>Коридор от помещения мойки в помещение  ИТП</t>
  </si>
  <si>
    <t>Огрунтовка поверхности стен за 2 раза (до и после шпатлевания стен) (ГРУНТОВКА АКРИЛОВАЯ УКРЕПЛЯЮЩАЯ)
V=12*0,12*2=3,12кг</t>
  </si>
  <si>
    <t>Шпатлевание поверхности стен (ШПАТЛЕВКА МАСЛЯНАЯ ШМК)
V=12*1,2=15,6кг</t>
  </si>
  <si>
    <t>Окраска стен за 2 раза (КРАСКА АКРИЛОВАЯ ОЛИМП ДЕЛЬТА МОЮЩАЯСЯ)
V=12*0,18*2=4,68кг</t>
  </si>
  <si>
    <t xml:space="preserve">Помещение мойки </t>
  </si>
  <si>
    <t>130 / 0,56</t>
  </si>
  <si>
    <t>Демонтаж навесного потолка из оцинкованного профнастила в помещении мойки (устройство средств подмащивания учтено в п.1)</t>
  </si>
  <si>
    <t>Для производства работ на высоте.
Установка и разборка средств подмащивания для выполнения работ по замене подшива потолка из профнастила в помещении мойки на высоте до 4,5м. 
Средства подмащивания не должны противоречить требования по технике безопасности при выполнении работ на высоте.</t>
  </si>
  <si>
    <t>Монтаж навесного потолка из оцинкованного профнастила в помещении мойки (устройство средств подмащивания учтено в п.1) (ПРОФНАСТИЛ ОЦИНКОВАННЫЙ С-21-1000-0,55 ГОСТ 24045-94, саморез ф4,2х19 с прессшайбой)</t>
  </si>
  <si>
    <t>Наружные стены</t>
  </si>
  <si>
    <t>Облицовка отдельных мест цоколя керамической плиткой (ПЛИТКА ПОЛОВАЯ ГЛАЗУРОВАННАЯ 30Х30 - 0,56м2, КЛЕЙ ДЛЯ КЕРАМИЧЕСКОЙ ПЛИТКИ ЮНИС ГРАНИТ - 3,9 кг)</t>
  </si>
  <si>
    <t>Для производства работ на высоте.
Установка и разборка средств подмащивания для выполнения работ по окраске наружных стен на высоте до 4,5м. 
Средства подмащивания не должны противоречить требования по технике безопасности при выполнении работ на высоте.</t>
  </si>
  <si>
    <t>Шпатлевание поверхности стен (ШПАТЛЕВКА ВОДОСТОЙКАЯ БОЛАРС)
V=238*1,3=310кг</t>
  </si>
  <si>
    <t>Огрунтовка поверхности стен за 2 раза (до и после шпатлевания стен) (ГРУНТОВКА АКРИЛОВАЯ УКРЕПЛЯЮЩАЯ)
V=238*0,12*2=57,12кг</t>
  </si>
  <si>
    <t>Окраска стен за 2 раза (КРАСКА ФАСАДНАЯ КОЛЕРОВАННАЯ ВД-АК ЛЮКС)
V=238*0,18*2=85,7кг</t>
  </si>
  <si>
    <t>Кровля</t>
  </si>
  <si>
    <t>Устройство наплавляемой кровли в два слоя (УНИФЛЕКС ЭПП 10,0Х1,0 - 15 рул., УНИФЛЕКС ЭКП 10,0Х1,0 - 15 рул. ПРАЙМЕР БИТУМНЫЙ ТЕХНОНИКОЛЬ №1 - 42кг)</t>
  </si>
  <si>
    <t>Козырек входа</t>
  </si>
  <si>
    <t>Демонтаж  стального оцинкованного ламинированного листа козырька</t>
  </si>
  <si>
    <t>8 / 0,03</t>
  </si>
  <si>
    <t>Монтаж  стального оцинкованного ламинированного листа козырька (СТАЛЬ ОЦИНКОВАННАЯ С ПОЛИМЕРНЫМ ПОКРЫТИЕМ 0,45 ММ ЦВЕТ БЕЛЫЙ,  саморез ф4,2х19 с прессшайбой)</t>
  </si>
  <si>
    <t>Система отопления</t>
  </si>
  <si>
    <t>Расчиска радиатотров чугунных от старой краски с обеспыливанием поверхности</t>
  </si>
  <si>
    <t>6,0 / 14</t>
  </si>
  <si>
    <t>Окраска радиаторов чугунных за 2 раза (ЭМАЛЬ АКРИЛОВАЯ ДЛЯ РАДИАТОРОВ ЛАКРА БЕЛАЯ)
V=14*0,12*2=3,36кг</t>
  </si>
  <si>
    <t>Расчистка труб отопления стальных Ду150мм от старой краски с обеспыливанием поверхности</t>
  </si>
  <si>
    <t>Окраска труб отопления стальных Ду150мм за 2 раза (ГРУНТ-ЭМАЛЬ ПО РЖАВЧИНЕ 3 В 1 СИНЯЯ)
V=12*0,15*2=3,6кг</t>
  </si>
  <si>
    <t>Демонтаж вентиляционных коробов из профнастила</t>
  </si>
  <si>
    <t>30 / 0,129</t>
  </si>
  <si>
    <t>Монтаж вентиляционных коробов из профнастила  (ПРОФНАСТИЛ ОЦИНКОВАННЫЙ С-21-1000-0,55 ГОСТ 24045-94, саморез ф4,2х19 с прессшайбой)</t>
  </si>
  <si>
    <t>Охранно-пожарная сигнализация</t>
  </si>
  <si>
    <t>Установка информационного табло "Выход" (СВЕТОВОЕ ТАБЛО "ВЫХОД" СФЕРА 12-24В (УЛИЧНОЕ ИСПОЛНЕНИЕ)</t>
  </si>
  <si>
    <t>Бортовой автоиобиль грузоподъемность 5,0 тн</t>
  </si>
  <si>
    <t>Сроки выполнения работ: апрель 2025</t>
  </si>
  <si>
    <t>Срок выполнения работ: 
начало работ – апрель 2025 г.
окончание работ – апрель 2025г.</t>
  </si>
  <si>
    <t>Склад материалов находится на промышленной базе по ул. Гагарина, 75 г. Ижевска, расстояние до объекта капитального ремонта:
"Здание пристроя (мойка, навес) Хохряки, Производственная база Хохряки,  инв. № 11000109000075" - асфальтовая дорога 22 км.</t>
  </si>
  <si>
    <t xml:space="preserve">Демонтаж электропроводки к вытяжным вентиляторам </t>
  </si>
  <si>
    <t xml:space="preserve">Демонтаж электропроводки к потолочным светильникам </t>
  </si>
  <si>
    <t xml:space="preserve">Демонтаж электропроводки к настенным светильникам </t>
  </si>
  <si>
    <t>1 м</t>
  </si>
  <si>
    <t>1 м / 1 тн</t>
  </si>
  <si>
    <t>75 / 0,015</t>
  </si>
  <si>
    <t>Монтаж кабеля (Кабель силовой ВВГнг(А)-LS 3x2,5-0,66 кВ) к вытяжным вентиляторам в трубе гофрированной</t>
  </si>
  <si>
    <t>Демонтаж пусковых устройств вытяжных вентиляторов</t>
  </si>
  <si>
    <t>3,0 / 0,01</t>
  </si>
  <si>
    <t>Монтаж трубы гофрированной по строительным конструкциям (Труба гофрированная гибкая CTG20-20-K02-100-1 20 мм ПНД с зондом) с креплением (Клипса для крепления трубы гофрированной D20 мм)</t>
  </si>
  <si>
    <t xml:space="preserve">Демонтаж вытяжных вентиляторов </t>
  </si>
  <si>
    <t>2,0 / 0,015</t>
  </si>
  <si>
    <t>Монтаж новых пусковых устройств вытяжных вентиляторов (Пускатель электродвигателя нереверсивный, электромагнитный ПМЛ-1230Д-УХЛ4 в защитной оболочке, с кно)</t>
  </si>
  <si>
    <t>Монтаж новых вытяжных вентиляторов (ВЕНТИЛЯТОР КАНАЛЬНЫЙ ЦЕНТРОБЕЖНЫЙ CFК-315 MAX)</t>
  </si>
  <si>
    <t>100 / 0,02</t>
  </si>
  <si>
    <t>Демонтаж потолочных светильников</t>
  </si>
  <si>
    <t>15 / 0,05</t>
  </si>
  <si>
    <t>Монтаж кабеля (Кабель силовой ВВГнг(А)-LS 3x1,5-0,66) к потолочным светильникам в трубе гофрированной</t>
  </si>
  <si>
    <t>Монтаж новых потолочных светильников (Светильник Эколюмен AL-VS-50/500-STD 500х145х60)</t>
  </si>
  <si>
    <t>60 / 0,013</t>
  </si>
  <si>
    <t>Демонтаж настенных светильников</t>
  </si>
  <si>
    <t>8,0 / 0,024</t>
  </si>
  <si>
    <t>Монтаж кабеля (Кабель силовой ВВГнг(А)-LS 3x1,5-0,66) к настенным светильникам в трубе гофрированной</t>
  </si>
  <si>
    <t>Монтаж новых настенных светильников (Светильник Gauss 6500К 1190х40х30 36 Вт)</t>
  </si>
  <si>
    <t>Демонтаж блока управления приточной вентиляции</t>
  </si>
  <si>
    <t>1,0 / 0,01</t>
  </si>
  <si>
    <t>Монтаж блока управления приточной вентиляции (РЕГУЛЯТОР СКОРОСТИ ТРАНСФОРМАТОРНЫЙ SVS TGRT 11 U-400V/50HZ I-11,0 А)</t>
  </si>
  <si>
    <t>Вывоз металлолома на расстояние до 1,0 км на ПБ Хохряки   с учетом погрузочно-разгрузочных работ 
(двери, ворота, профнастил, освещение, вентиляторы)</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</si>
  <si>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</si>
  <si>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</si>
  <si>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</si>
  <si>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</si>
  <si>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</si>
  <si>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</si>
  <si>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r>
      <rPr>
        <b/>
        <sz val="13"/>
        <color theme="1"/>
        <rFont val="Times New Roman"/>
        <family val="1"/>
        <charset val="204"/>
      </rPr>
      <t>Приложение 3.4</t>
    </r>
    <r>
      <rPr>
        <b/>
        <sz val="8"/>
        <color theme="1"/>
        <rFont val="Times New Roman"/>
        <family val="1"/>
        <charset val="204"/>
      </rPr>
      <t xml:space="preserve"> </t>
    </r>
  </si>
  <si>
    <t>к Техническому заданию</t>
  </si>
  <si>
    <t>Приложение 3</t>
  </si>
  <si>
    <t>Приложение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</si>
</sst>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11"/>
      <name val="Calibri"/>
      <family val="2"/>
      <charset val="204"/>
      <scheme val="minor"/>
    </font>
    <font>
      <b/>
      <sz val="14"/>
      <name val="Times New Roman"/>
      <family val="1"/>
      <charset val="204"/>
    </font>
    <font>
      <i/>
      <sz val="12"/>
      <name val="Times New Roman"/>
      <family val="1"/>
      <charset val="204"/>
    </font>
    <font>
      <sz val="12"/>
      <name val="Calibri"/>
      <family val="2"/>
      <charset val="204"/>
      <scheme val="minor"/>
    </font>
    <font>
      <b/>
      <u/>
      <sz val="12"/>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b/>
      <sz val="11"/>
      <color theme="1"/>
      <name val="Calibri"/>
      <family val="2"/>
      <scheme val="minor"/>
    </font>
    <font>
      <sz val="7.5"/>
      <color theme="1"/>
      <name val="Times New Roman"/>
      <family val="1"/>
      <charset val="204"/>
    </font>
    <font>
      <b/>
      <sz val="11"/>
      <color theme="1"/>
      <name val="Times New Roman"/>
      <family val="1"/>
      <charset val="204"/>
    </font>
    <font>
      <sz val="11"/>
      <color theme="1"/>
      <name val="Times New Roman"/>
      <family val="1"/>
      <charset val="204"/>
    </font>
    <font>
      <sz val="7.5"/>
      <color theme="1"/>
      <name val="Calibri"/>
      <family val="2"/>
      <scheme val="minor"/>
    </font>
    <font>
      <b/>
      <sz val="12"/>
      <color theme="1"/>
      <name val="Times New Roman"/>
      <family val="1"/>
      <charset val="204"/>
    </font>
    <font>
      <sz val="12"/>
      <color rgb="FF000000"/>
      <name val="Times New Roman"/>
      <family val="1"/>
      <charset val="204"/>
    </font>
    <font>
      <b/>
      <sz val="13"/>
      <color theme="1"/>
      <name val="Times New Roman"/>
      <family val="1"/>
      <charset val="204"/>
    </font>
    <font>
      <b/>
      <sz val="13"/>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auto="1"/>
      </top>
      <bottom/>
      <diagonal/>
    </border>
  </borders>
  <cellStyleXfs count="7">
    <xf numFmtId="0" fontId="0" fillId="0" borderId="0"/>
    <xf numFmtId="0" fontId="1" fillId="0" borderId="0"/>
    <xf numFmtId="0" fontId="2" fillId="0" borderId="0"/>
    <xf numFmtId="0" fontId="1" fillId="0" borderId="0"/>
    <xf numFmtId="0" fontId="1" fillId="0" borderId="0"/>
    <xf numFmtId="0" fontId="2" fillId="0" borderId="0"/>
    <xf numFmtId="0" fontId="11" fillId="0" borderId="0"/>
  </cellStyleXfs>
  <cellXfs count="113">
    <xf numFmtId="0" fontId="0" fillId="0" borderId="0" xfId="0"/>
    <xf numFmtId="49" fontId="3" fillId="0" borderId="0" xfId="0" applyNumberFormat="1" applyFont="1" applyFill="1" applyAlignment="1">
      <alignment horizontal="center" vertical="top"/>
    </xf>
    <xf numFmtId="0" fontId="3" fillId="0" borderId="0" xfId="0" applyNumberFormat="1"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6" fillId="0" borderId="0" xfId="0" applyFont="1" applyFill="1"/>
    <xf numFmtId="0" fontId="5" fillId="0" borderId="0" xfId="0" applyFont="1" applyFill="1" applyAlignment="1">
      <alignment wrapText="1"/>
    </xf>
    <xf numFmtId="0" fontId="4" fillId="0" borderId="1" xfId="0" applyNumberFormat="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vertical="center"/>
    </xf>
    <xf numFmtId="0" fontId="5" fillId="0" borderId="0" xfId="0" applyFont="1" applyFill="1"/>
    <xf numFmtId="0" fontId="5" fillId="0" borderId="0" xfId="0"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8" fillId="0" borderId="1" xfId="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NumberFormat="1" applyFont="1" applyFill="1"/>
    <xf numFmtId="0" fontId="9" fillId="0" borderId="0" xfId="0" applyNumberFormat="1" applyFont="1" applyFill="1"/>
    <xf numFmtId="0" fontId="3" fillId="0" borderId="0" xfId="0" applyNumberFormat="1" applyFont="1" applyFill="1" applyAlignment="1">
      <alignment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2" borderId="1" xfId="0" quotePrefix="1" applyNumberFormat="1" applyFont="1" applyFill="1" applyBorder="1" applyAlignment="1">
      <alignment horizontal="center" vertical="center" wrapText="1"/>
    </xf>
    <xf numFmtId="0" fontId="1" fillId="0" borderId="0" xfId="1"/>
    <xf numFmtId="0" fontId="12" fillId="0" borderId="0" xfId="6" applyFont="1"/>
    <xf numFmtId="0" fontId="12" fillId="0" borderId="1" xfId="6" applyFont="1" applyBorder="1"/>
    <xf numFmtId="0" fontId="12" fillId="3" borderId="1" xfId="6" applyFont="1" applyFill="1" applyBorder="1"/>
    <xf numFmtId="0" fontId="12" fillId="0" borderId="1" xfId="6" applyFont="1" applyBorder="1" applyAlignment="1">
      <alignment horizontal="center" vertical="center"/>
    </xf>
    <xf numFmtId="0" fontId="13" fillId="0" borderId="1" xfId="6" applyFont="1" applyBorder="1" applyAlignment="1">
      <alignment horizontal="center" vertical="center" shrinkToFit="1"/>
    </xf>
    <xf numFmtId="0" fontId="12" fillId="0" borderId="1" xfId="6" applyFont="1" applyBorder="1" applyAlignment="1">
      <alignment horizontal="center" vertical="center" wrapText="1"/>
    </xf>
    <xf numFmtId="0" fontId="12" fillId="5" borderId="1" xfId="6" applyFont="1" applyFill="1" applyBorder="1" applyAlignment="1">
      <alignment horizontal="center" vertical="center"/>
    </xf>
    <xf numFmtId="0" fontId="12" fillId="0" borderId="1" xfId="6" applyFont="1" applyFill="1" applyBorder="1"/>
    <xf numFmtId="0" fontId="16" fillId="0" borderId="0" xfId="6" applyFont="1" applyAlignment="1">
      <alignment horizontal="center" vertical="center"/>
    </xf>
    <xf numFmtId="0" fontId="13" fillId="0" borderId="0" xfId="6" applyFont="1" applyAlignment="1">
      <alignment horizontal="center" vertical="center"/>
    </xf>
    <xf numFmtId="14" fontId="12" fillId="0" borderId="1" xfId="6" applyNumberFormat="1" applyFont="1" applyBorder="1" applyAlignment="1">
      <alignment horizontal="center" vertical="center"/>
    </xf>
    <xf numFmtId="0" fontId="13" fillId="6" borderId="1" xfId="6" applyFont="1" applyFill="1" applyBorder="1" applyAlignment="1">
      <alignment horizontal="center" vertical="center"/>
    </xf>
    <xf numFmtId="0" fontId="12" fillId="6" borderId="1" xfId="6" applyFont="1" applyFill="1" applyBorder="1" applyAlignment="1">
      <alignment horizontal="center" vertical="center"/>
    </xf>
    <xf numFmtId="0" fontId="12" fillId="7" borderId="1" xfId="6" applyFont="1" applyFill="1" applyBorder="1"/>
    <xf numFmtId="0" fontId="12" fillId="6" borderId="1" xfId="6" applyFont="1" applyFill="1" applyBorder="1"/>
    <xf numFmtId="14" fontId="12" fillId="6" borderId="1" xfId="6" applyNumberFormat="1" applyFont="1" applyFill="1" applyBorder="1" applyAlignment="1">
      <alignment horizontal="center" vertical="center"/>
    </xf>
    <xf numFmtId="0" fontId="13" fillId="6" borderId="1" xfId="6" applyFont="1" applyFill="1" applyBorder="1" applyAlignment="1">
      <alignment horizontal="center"/>
    </xf>
    <xf numFmtId="0" fontId="13" fillId="0" borderId="1" xfId="6" applyFont="1" applyBorder="1" applyAlignment="1">
      <alignment shrinkToFit="1"/>
    </xf>
    <xf numFmtId="0" fontId="3" fillId="2" borderId="1" xfId="0" applyNumberFormat="1" applyFont="1" applyFill="1" applyBorder="1" applyAlignment="1" applyProtection="1">
      <alignment horizontal="left" vertical="top" wrapText="1"/>
    </xf>
    <xf numFmtId="0" fontId="20" fillId="2" borderId="1" xfId="0" applyNumberFormat="1" applyFont="1" applyFill="1" applyBorder="1" applyAlignment="1" applyProtection="1">
      <alignment horizontal="center" vertical="top" wrapText="1"/>
    </xf>
    <xf numFmtId="0" fontId="20" fillId="2" borderId="1" xfId="0" applyNumberFormat="1" applyFont="1" applyFill="1" applyBorder="1" applyAlignment="1" applyProtection="1">
      <alignment horizontal="center" vertical="center" wrapText="1"/>
    </xf>
    <xf numFmtId="0" fontId="2" fillId="2" borderId="0" xfId="0" applyFont="1" applyFill="1"/>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0" borderId="0" xfId="0" applyNumberFormat="1" applyFont="1" applyFill="1" applyAlignment="1">
      <alignment horizontal="left" vertical="center" wrapText="1"/>
    </xf>
    <xf numFmtId="0" fontId="7" fillId="0" borderId="0" xfId="0" applyFont="1" applyFill="1" applyAlignment="1">
      <alignment horizontal="center" wrapText="1"/>
    </xf>
    <xf numFmtId="0" fontId="4" fillId="0" borderId="0" xfId="0" applyFont="1" applyFill="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left"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0" fontId="3" fillId="0" borderId="0" xfId="0" applyFont="1" applyFill="1" applyBorder="1" applyAlignment="1">
      <alignment horizontal="left" vertical="center" wrapText="1"/>
    </xf>
    <xf numFmtId="49" fontId="3" fillId="0" borderId="0" xfId="0" applyNumberFormat="1" applyFont="1" applyFill="1" applyAlignment="1">
      <alignment horizontal="left" vertical="top" wrapText="1"/>
    </xf>
    <xf numFmtId="49" fontId="3" fillId="0" borderId="0" xfId="0" applyNumberFormat="1" applyFont="1" applyFill="1" applyBorder="1" applyAlignment="1">
      <alignment horizontal="left" vertical="center" wrapText="1"/>
    </xf>
    <xf numFmtId="0" fontId="12" fillId="0" borderId="13" xfId="6" applyFont="1" applyBorder="1" applyAlignment="1">
      <alignment horizontal="center" vertical="center"/>
    </xf>
    <xf numFmtId="0" fontId="17" fillId="0" borderId="8" xfId="6" applyFont="1" applyBorder="1" applyAlignment="1">
      <alignment horizontal="center" vertical="center"/>
    </xf>
    <xf numFmtId="0" fontId="12" fillId="0" borderId="13" xfId="6" applyFont="1" applyBorder="1" applyAlignment="1">
      <alignment horizontal="center" vertical="center" wrapText="1"/>
    </xf>
    <xf numFmtId="0" fontId="12" fillId="0" borderId="2" xfId="6" applyFont="1" applyBorder="1" applyAlignment="1">
      <alignment horizontal="center" vertical="center"/>
    </xf>
    <xf numFmtId="0" fontId="17" fillId="0" borderId="3" xfId="6" applyFont="1" applyBorder="1" applyAlignment="1">
      <alignment horizontal="center" vertical="center"/>
    </xf>
    <xf numFmtId="0" fontId="17" fillId="0" borderId="4" xfId="6" applyFont="1" applyBorder="1" applyAlignment="1">
      <alignment horizontal="center" vertical="center"/>
    </xf>
    <xf numFmtId="0" fontId="13" fillId="0" borderId="5" xfId="6" applyFont="1" applyBorder="1" applyAlignment="1">
      <alignment horizontal="center" vertical="center"/>
    </xf>
    <xf numFmtId="0" fontId="12" fillId="0" borderId="5" xfId="6" applyFont="1" applyBorder="1" applyAlignment="1">
      <alignment horizontal="center" vertical="center"/>
    </xf>
    <xf numFmtId="0" fontId="14" fillId="0" borderId="5" xfId="6" applyFont="1" applyBorder="1" applyAlignment="1"/>
    <xf numFmtId="0" fontId="12" fillId="4" borderId="2" xfId="6" applyFont="1" applyFill="1" applyBorder="1" applyAlignment="1">
      <alignment horizontal="center" vertical="center"/>
    </xf>
    <xf numFmtId="0" fontId="11" fillId="4" borderId="3" xfId="6" applyFill="1" applyBorder="1" applyAlignment="1">
      <alignment horizontal="center" vertical="center"/>
    </xf>
    <xf numFmtId="0" fontId="11" fillId="4" borderId="4" xfId="6" applyFill="1" applyBorder="1" applyAlignment="1">
      <alignment horizontal="center" vertical="center"/>
    </xf>
    <xf numFmtId="0" fontId="15" fillId="0" borderId="1" xfId="6" applyFont="1" applyBorder="1" applyAlignment="1"/>
    <xf numFmtId="0" fontId="11" fillId="0" borderId="1" xfId="6" applyBorder="1" applyAlignment="1"/>
    <xf numFmtId="0" fontId="12" fillId="4" borderId="2" xfId="6" applyFont="1" applyFill="1" applyBorder="1" applyAlignment="1"/>
    <xf numFmtId="0" fontId="11" fillId="4" borderId="3" xfId="6" applyFill="1" applyBorder="1" applyAlignment="1"/>
    <xf numFmtId="0" fontId="11" fillId="4" borderId="4" xfId="6" applyFill="1" applyBorder="1" applyAlignment="1"/>
    <xf numFmtId="0" fontId="11" fillId="0" borderId="8" xfId="6" applyBorder="1" applyAlignment="1">
      <alignment horizontal="center" vertical="center" wrapText="1"/>
    </xf>
    <xf numFmtId="0" fontId="15" fillId="0" borderId="13" xfId="6" applyFont="1" applyBorder="1" applyAlignment="1">
      <alignment horizontal="center" vertical="center" wrapText="1"/>
    </xf>
    <xf numFmtId="0" fontId="18" fillId="0" borderId="8" xfId="6" applyFont="1" applyBorder="1" applyAlignment="1">
      <alignment horizontal="center" vertical="center" wrapText="1"/>
    </xf>
    <xf numFmtId="0" fontId="11" fillId="0" borderId="5" xfId="6" applyBorder="1" applyAlignment="1"/>
    <xf numFmtId="0" fontId="12" fillId="5" borderId="10" xfId="6" applyFont="1" applyFill="1" applyBorder="1" applyAlignment="1">
      <alignment horizontal="center" vertical="center"/>
    </xf>
    <xf numFmtId="0" fontId="12" fillId="5" borderId="9" xfId="6" applyFont="1" applyFill="1" applyBorder="1" applyAlignment="1">
      <alignment horizontal="center" vertical="center"/>
    </xf>
    <xf numFmtId="0" fontId="12" fillId="5" borderId="7" xfId="6" applyFont="1" applyFill="1" applyBorder="1" applyAlignment="1">
      <alignment horizontal="center" vertical="center"/>
    </xf>
    <xf numFmtId="0" fontId="12" fillId="5" borderId="6" xfId="6" applyFont="1" applyFill="1" applyBorder="1" applyAlignment="1">
      <alignment horizontal="center" vertical="center"/>
    </xf>
    <xf numFmtId="0" fontId="12" fillId="0" borderId="9" xfId="6" applyFont="1" applyBorder="1" applyAlignment="1">
      <alignment horizontal="center" vertical="center"/>
    </xf>
    <xf numFmtId="0" fontId="12" fillId="0" borderId="7" xfId="6" applyFont="1" applyBorder="1" applyAlignment="1">
      <alignment horizontal="center" vertical="center"/>
    </xf>
    <xf numFmtId="0" fontId="12" fillId="0" borderId="6" xfId="6" applyFont="1" applyBorder="1" applyAlignment="1">
      <alignment horizontal="center" vertical="center"/>
    </xf>
    <xf numFmtId="0" fontId="12" fillId="5" borderId="13" xfId="6" applyFont="1" applyFill="1" applyBorder="1" applyAlignment="1">
      <alignment horizontal="center" vertical="center"/>
    </xf>
    <xf numFmtId="0" fontId="12" fillId="0" borderId="8" xfId="6" applyFont="1" applyBorder="1" applyAlignment="1">
      <alignment horizontal="center" vertical="center"/>
    </xf>
    <xf numFmtId="0" fontId="12" fillId="0" borderId="14" xfId="6" applyFont="1" applyBorder="1" applyAlignment="1">
      <alignment horizontal="center" vertical="center"/>
    </xf>
    <xf numFmtId="0" fontId="12" fillId="0" borderId="12" xfId="6" applyFont="1" applyBorder="1" applyAlignment="1">
      <alignment horizontal="center" vertical="center"/>
    </xf>
    <xf numFmtId="0" fontId="12" fillId="0" borderId="0" xfId="6" applyFont="1" applyAlignment="1">
      <alignment horizontal="center" vertical="center"/>
    </xf>
    <xf numFmtId="0" fontId="12" fillId="0" borderId="11" xfId="6" applyFont="1" applyBorder="1" applyAlignment="1">
      <alignment horizontal="center" vertical="center"/>
    </xf>
    <xf numFmtId="0" fontId="13" fillId="0" borderId="0" xfId="6" applyFont="1" applyAlignment="1">
      <alignment horizontal="right"/>
    </xf>
    <xf numFmtId="0" fontId="19" fillId="0" borderId="0" xfId="6" applyFont="1" applyAlignment="1">
      <alignment horizontal="center" vertical="center"/>
    </xf>
    <xf numFmtId="0" fontId="12" fillId="0" borderId="0" xfId="6" applyFont="1" applyAlignment="1"/>
    <xf numFmtId="0" fontId="17" fillId="0" borderId="0" xfId="6" applyFont="1" applyAlignment="1"/>
    <xf numFmtId="0" fontId="12" fillId="0" borderId="0" xfId="6" applyFont="1" applyAlignment="1">
      <alignment horizontal="right"/>
    </xf>
    <xf numFmtId="0" fontId="22" fillId="0" borderId="0" xfId="1" applyFont="1" applyAlignment="1">
      <alignment horizontal="right"/>
    </xf>
    <xf numFmtId="0" fontId="22" fillId="0" borderId="0" xfId="0" applyFont="1" applyFill="1" applyAlignment="1">
      <alignment horizontal="right" vertical="center"/>
    </xf>
  </cellXfs>
  <cellStyles count="7">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Обычный 4 2" xfId="6"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224118</xdr:colOff>
      <xdr:row>2</xdr:row>
      <xdr:rowOff>78441</xdr:rowOff>
    </xdr:from>
    <xdr:ext cx="5083239" cy="7351059"/>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402291"/>
          <a:ext cx="5083239" cy="7351059"/>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1"/>
  <sheetViews>
    <sheetView tabSelected="1" view="pageBreakPreview" zoomScale="90" zoomScaleNormal="100" zoomScaleSheetLayoutView="90" workbookViewId="0">
      <selection activeCell="D2" sqref="D2"/>
    </sheetView>
  </sheetViews>
  <sheetFormatPr defaultRowHeight="15.75" x14ac:dyDescent="0.25"/>
  <cols>
    <col min="1" max="1" width="7.5703125" style="21" customWidth="1"/>
    <col min="2" max="2" width="66.140625" style="7" customWidth="1"/>
    <col min="3" max="3" width="15" style="3" customWidth="1"/>
    <col min="4" max="4" width="14.7109375" style="3" customWidth="1"/>
    <col min="5" max="16384" width="9.140625" style="7"/>
  </cols>
  <sheetData>
    <row r="1" spans="1:4" x14ac:dyDescent="0.25">
      <c r="A1" s="20"/>
      <c r="B1" s="12"/>
      <c r="C1" s="13"/>
      <c r="D1" s="13"/>
    </row>
    <row r="2" spans="1:4" ht="16.5" x14ac:dyDescent="0.25">
      <c r="D2" s="112" t="s">
        <v>227</v>
      </c>
    </row>
    <row r="4" spans="1:4" ht="15" customHeight="1" x14ac:dyDescent="0.3">
      <c r="A4" s="60" t="s">
        <v>10</v>
      </c>
      <c r="B4" s="60"/>
      <c r="C4" s="60"/>
      <c r="D4" s="60"/>
    </row>
    <row r="5" spans="1:4" ht="39.75" customHeight="1" x14ac:dyDescent="0.25">
      <c r="A5" s="61" t="s">
        <v>79</v>
      </c>
      <c r="B5" s="61"/>
      <c r="C5" s="61"/>
      <c r="D5" s="61"/>
    </row>
    <row r="6" spans="1:4" ht="7.5" customHeight="1" x14ac:dyDescent="0.25">
      <c r="A6" s="62"/>
      <c r="B6" s="62"/>
      <c r="C6" s="62"/>
      <c r="D6" s="62"/>
    </row>
    <row r="7" spans="1:4" x14ac:dyDescent="0.25">
      <c r="A7" s="22"/>
      <c r="B7" s="8"/>
      <c r="C7" s="4"/>
      <c r="D7" s="4"/>
    </row>
    <row r="8" spans="1:4" ht="15" customHeight="1" x14ac:dyDescent="0.3">
      <c r="A8" s="60" t="s">
        <v>0</v>
      </c>
      <c r="B8" s="60"/>
      <c r="C8" s="60"/>
      <c r="D8" s="60"/>
    </row>
    <row r="9" spans="1:4" ht="9.75" customHeight="1" x14ac:dyDescent="0.25">
      <c r="A9" s="22"/>
      <c r="B9" s="8"/>
      <c r="C9" s="4"/>
      <c r="D9" s="4"/>
    </row>
    <row r="10" spans="1:4" x14ac:dyDescent="0.25">
      <c r="A10" s="63" t="s">
        <v>9</v>
      </c>
      <c r="B10" s="63"/>
      <c r="C10" s="63"/>
      <c r="D10" s="63"/>
    </row>
    <row r="11" spans="1:4" x14ac:dyDescent="0.25">
      <c r="A11" s="68" t="s">
        <v>26</v>
      </c>
      <c r="B11" s="68"/>
      <c r="C11" s="68"/>
      <c r="D11" s="68"/>
    </row>
    <row r="12" spans="1:4" ht="51.75" customHeight="1" x14ac:dyDescent="0.25">
      <c r="A12" s="67" t="s">
        <v>17</v>
      </c>
      <c r="B12" s="67"/>
      <c r="C12" s="67"/>
      <c r="D12" s="67"/>
    </row>
    <row r="13" spans="1:4" ht="105.75" customHeight="1" x14ac:dyDescent="0.25">
      <c r="A13" s="58" t="s">
        <v>27</v>
      </c>
      <c r="B13" s="58"/>
      <c r="C13" s="58"/>
      <c r="D13" s="58"/>
    </row>
    <row r="14" spans="1:4" ht="37.5" customHeight="1" x14ac:dyDescent="0.25">
      <c r="A14" s="69" t="s">
        <v>81</v>
      </c>
      <c r="B14" s="69"/>
      <c r="C14" s="69"/>
      <c r="D14" s="69"/>
    </row>
    <row r="15" spans="1:4" ht="30.75" customHeight="1" x14ac:dyDescent="0.25">
      <c r="A15" s="9" t="s">
        <v>1</v>
      </c>
      <c r="B15" s="5" t="s">
        <v>2</v>
      </c>
      <c r="C15" s="5" t="s">
        <v>3</v>
      </c>
      <c r="D15" s="5" t="s">
        <v>4</v>
      </c>
    </row>
    <row r="16" spans="1:4" ht="16.5" customHeight="1" x14ac:dyDescent="0.25">
      <c r="A16" s="9">
        <v>1</v>
      </c>
      <c r="B16" s="5">
        <v>2</v>
      </c>
      <c r="C16" s="5">
        <v>3</v>
      </c>
      <c r="D16" s="5">
        <v>4</v>
      </c>
    </row>
    <row r="17" spans="1:4" s="6" customFormat="1" ht="38.25" customHeight="1" x14ac:dyDescent="0.2">
      <c r="A17" s="64" t="s">
        <v>80</v>
      </c>
      <c r="B17" s="65"/>
      <c r="C17" s="65"/>
      <c r="D17" s="66"/>
    </row>
    <row r="18" spans="1:4" s="6" customFormat="1" ht="94.5" x14ac:dyDescent="0.2">
      <c r="A18" s="14">
        <v>1</v>
      </c>
      <c r="B18" s="15" t="s">
        <v>162</v>
      </c>
      <c r="C18" s="19" t="s">
        <v>96</v>
      </c>
      <c r="D18" s="19">
        <v>130</v>
      </c>
    </row>
    <row r="19" spans="1:4" s="6" customFormat="1" ht="31.5" x14ac:dyDescent="0.2">
      <c r="A19" s="14">
        <v>2</v>
      </c>
      <c r="B19" s="15" t="s">
        <v>85</v>
      </c>
      <c r="C19" s="16" t="s">
        <v>82</v>
      </c>
      <c r="D19" s="17" t="s">
        <v>83</v>
      </c>
    </row>
    <row r="20" spans="1:4" s="6" customFormat="1" x14ac:dyDescent="0.2">
      <c r="A20" s="14">
        <v>3</v>
      </c>
      <c r="B20" s="15" t="s">
        <v>84</v>
      </c>
      <c r="C20" s="16" t="s">
        <v>82</v>
      </c>
      <c r="D20" s="17" t="s">
        <v>83</v>
      </c>
    </row>
    <row r="21" spans="1:4" s="6" customFormat="1" ht="31.5" x14ac:dyDescent="0.2">
      <c r="A21" s="14">
        <v>4</v>
      </c>
      <c r="B21" s="15" t="s">
        <v>91</v>
      </c>
      <c r="C21" s="16" t="s">
        <v>35</v>
      </c>
      <c r="D21" s="17" t="s">
        <v>86</v>
      </c>
    </row>
    <row r="22" spans="1:4" s="6" customFormat="1" ht="31.5" x14ac:dyDescent="0.2">
      <c r="A22" s="14">
        <v>5</v>
      </c>
      <c r="B22" s="15" t="s">
        <v>92</v>
      </c>
      <c r="C22" s="16" t="s">
        <v>35</v>
      </c>
      <c r="D22" s="17" t="s">
        <v>86</v>
      </c>
    </row>
    <row r="23" spans="1:4" s="6" customFormat="1" ht="31.5" x14ac:dyDescent="0.2">
      <c r="A23" s="14">
        <v>6</v>
      </c>
      <c r="B23" s="15" t="s">
        <v>88</v>
      </c>
      <c r="C23" s="16" t="s">
        <v>87</v>
      </c>
      <c r="D23" s="17" t="s">
        <v>89</v>
      </c>
    </row>
    <row r="24" spans="1:4" s="6" customFormat="1" ht="47.25" x14ac:dyDescent="0.2">
      <c r="A24" s="14">
        <v>7</v>
      </c>
      <c r="B24" s="15" t="s">
        <v>90</v>
      </c>
      <c r="C24" s="16" t="s">
        <v>87</v>
      </c>
      <c r="D24" s="17" t="s">
        <v>89</v>
      </c>
    </row>
    <row r="25" spans="1:4" s="6" customFormat="1" ht="31.5" x14ac:dyDescent="0.2">
      <c r="A25" s="14">
        <v>8</v>
      </c>
      <c r="B25" s="15" t="s">
        <v>94</v>
      </c>
      <c r="C25" s="16" t="s">
        <v>35</v>
      </c>
      <c r="D25" s="17" t="s">
        <v>93</v>
      </c>
    </row>
    <row r="26" spans="1:4" s="6" customFormat="1" ht="63" x14ac:dyDescent="0.2">
      <c r="A26" s="14">
        <v>9</v>
      </c>
      <c r="B26" s="15" t="s">
        <v>95</v>
      </c>
      <c r="C26" s="16" t="s">
        <v>35</v>
      </c>
      <c r="D26" s="17" t="s">
        <v>93</v>
      </c>
    </row>
    <row r="27" spans="1:4" s="6" customFormat="1" ht="31.5" x14ac:dyDescent="0.2">
      <c r="A27" s="14">
        <v>10</v>
      </c>
      <c r="B27" s="15" t="s">
        <v>97</v>
      </c>
      <c r="C27" s="16" t="s">
        <v>35</v>
      </c>
      <c r="D27" s="17" t="s">
        <v>98</v>
      </c>
    </row>
    <row r="28" spans="1:4" s="6" customFormat="1" ht="63" x14ac:dyDescent="0.2">
      <c r="A28" s="14">
        <v>11</v>
      </c>
      <c r="B28" s="15" t="s">
        <v>108</v>
      </c>
      <c r="C28" s="16" t="s">
        <v>35</v>
      </c>
      <c r="D28" s="17" t="s">
        <v>98</v>
      </c>
    </row>
    <row r="29" spans="1:4" s="6" customFormat="1" x14ac:dyDescent="0.2">
      <c r="A29" s="14">
        <v>12</v>
      </c>
      <c r="B29" s="51" t="s">
        <v>106</v>
      </c>
      <c r="C29" s="16"/>
      <c r="D29" s="17"/>
    </row>
    <row r="30" spans="1:4" s="6" customFormat="1" x14ac:dyDescent="0.2">
      <c r="A30" s="14">
        <v>13</v>
      </c>
      <c r="B30" s="15" t="s">
        <v>107</v>
      </c>
      <c r="C30" s="16" t="s">
        <v>99</v>
      </c>
      <c r="D30" s="17" t="s">
        <v>100</v>
      </c>
    </row>
    <row r="31" spans="1:4" s="6" customFormat="1" x14ac:dyDescent="0.2">
      <c r="A31" s="14">
        <v>14</v>
      </c>
      <c r="B31" s="45" t="s">
        <v>101</v>
      </c>
      <c r="C31" s="19" t="s">
        <v>96</v>
      </c>
      <c r="D31" s="46">
        <v>12.2</v>
      </c>
    </row>
    <row r="32" spans="1:4" s="6" customFormat="1" ht="31.5" x14ac:dyDescent="0.2">
      <c r="A32" s="14">
        <v>15</v>
      </c>
      <c r="B32" s="45" t="s">
        <v>102</v>
      </c>
      <c r="C32" s="46" t="s">
        <v>103</v>
      </c>
      <c r="D32" s="46">
        <v>3</v>
      </c>
    </row>
    <row r="33" spans="1:5" s="6" customFormat="1" x14ac:dyDescent="0.2">
      <c r="A33" s="14">
        <v>16</v>
      </c>
      <c r="B33" s="45" t="s">
        <v>104</v>
      </c>
      <c r="C33" s="19" t="s">
        <v>96</v>
      </c>
      <c r="D33" s="46">
        <v>12.2</v>
      </c>
    </row>
    <row r="34" spans="1:5" s="6" customFormat="1" ht="31.5" x14ac:dyDescent="0.2">
      <c r="A34" s="14">
        <v>17</v>
      </c>
      <c r="B34" s="45" t="s">
        <v>112</v>
      </c>
      <c r="C34" s="19" t="s">
        <v>96</v>
      </c>
      <c r="D34" s="46">
        <v>12.2</v>
      </c>
    </row>
    <row r="35" spans="1:5" s="6" customFormat="1" ht="63" x14ac:dyDescent="0.2">
      <c r="A35" s="14">
        <v>18</v>
      </c>
      <c r="B35" s="45" t="s">
        <v>105</v>
      </c>
      <c r="C35" s="19" t="s">
        <v>96</v>
      </c>
      <c r="D35" s="47">
        <v>12.2</v>
      </c>
    </row>
    <row r="36" spans="1:5" s="6" customFormat="1" x14ac:dyDescent="0.2">
      <c r="A36" s="14">
        <v>19</v>
      </c>
      <c r="B36" s="15" t="s">
        <v>109</v>
      </c>
      <c r="C36" s="19" t="s">
        <v>96</v>
      </c>
      <c r="D36" s="17">
        <v>33</v>
      </c>
    </row>
    <row r="37" spans="1:5" s="6" customFormat="1" ht="47.25" x14ac:dyDescent="0.2">
      <c r="A37" s="14">
        <v>20</v>
      </c>
      <c r="B37" s="15" t="s">
        <v>110</v>
      </c>
      <c r="C37" s="19" t="s">
        <v>96</v>
      </c>
      <c r="D37" s="17">
        <v>33</v>
      </c>
      <c r="E37" s="6">
        <f>7.92+0.6+14.64+0.6+0.77+3.12+14.4+3.5+1.92+0.82+4.8+2.93+3.12+57.12</f>
        <v>116.25999999999999</v>
      </c>
    </row>
    <row r="38" spans="1:5" s="6" customFormat="1" ht="47.25" x14ac:dyDescent="0.2">
      <c r="A38" s="14">
        <v>21</v>
      </c>
      <c r="B38" s="15" t="s">
        <v>111</v>
      </c>
      <c r="C38" s="19" t="s">
        <v>96</v>
      </c>
      <c r="D38" s="17">
        <v>33</v>
      </c>
      <c r="E38" s="6">
        <f>39.6+6+73.2+6+7.68+15.6+72+17.52+9.6+4+24+29+15.6</f>
        <v>319.80000000000007</v>
      </c>
    </row>
    <row r="39" spans="1:5" s="6" customFormat="1" ht="47.25" x14ac:dyDescent="0.2">
      <c r="A39" s="14">
        <v>22</v>
      </c>
      <c r="B39" s="15" t="s">
        <v>115</v>
      </c>
      <c r="C39" s="19" t="s">
        <v>96</v>
      </c>
      <c r="D39" s="17">
        <v>33</v>
      </c>
      <c r="E39" s="6">
        <f>11.9+1.8+21.96+1.8+2.3+4.68+21.6+5.26+2.88+1.22+7.2+8.78+4.68</f>
        <v>96.06</v>
      </c>
    </row>
    <row r="40" spans="1:5" s="6" customFormat="1" ht="31.5" x14ac:dyDescent="0.2">
      <c r="A40" s="14">
        <v>23</v>
      </c>
      <c r="B40" s="15" t="s">
        <v>153</v>
      </c>
      <c r="C40" s="19" t="s">
        <v>96</v>
      </c>
      <c r="D40" s="17">
        <v>5</v>
      </c>
    </row>
    <row r="41" spans="1:5" s="6" customFormat="1" ht="63" x14ac:dyDescent="0.2">
      <c r="A41" s="14">
        <v>24</v>
      </c>
      <c r="B41" s="15" t="s">
        <v>113</v>
      </c>
      <c r="C41" s="19" t="s">
        <v>96</v>
      </c>
      <c r="D41" s="17">
        <v>5</v>
      </c>
    </row>
    <row r="42" spans="1:5" s="6" customFormat="1" ht="47.25" x14ac:dyDescent="0.2">
      <c r="A42" s="14">
        <v>25</v>
      </c>
      <c r="B42" s="15" t="s">
        <v>114</v>
      </c>
      <c r="C42" s="19" t="s">
        <v>96</v>
      </c>
      <c r="D42" s="17">
        <v>5</v>
      </c>
    </row>
    <row r="43" spans="1:5" s="6" customFormat="1" ht="47.25" x14ac:dyDescent="0.2">
      <c r="A43" s="14">
        <v>26</v>
      </c>
      <c r="B43" s="15" t="s">
        <v>116</v>
      </c>
      <c r="C43" s="19" t="s">
        <v>96</v>
      </c>
      <c r="D43" s="17">
        <v>5</v>
      </c>
    </row>
    <row r="44" spans="1:5" s="6" customFormat="1" ht="31.5" x14ac:dyDescent="0.2">
      <c r="A44" s="14">
        <v>27</v>
      </c>
      <c r="B44" s="51" t="s">
        <v>117</v>
      </c>
      <c r="C44" s="16"/>
      <c r="D44" s="17"/>
    </row>
    <row r="45" spans="1:5" s="48" customFormat="1" x14ac:dyDescent="0.2">
      <c r="A45" s="14">
        <v>28</v>
      </c>
      <c r="B45" s="15" t="s">
        <v>152</v>
      </c>
      <c r="C45" s="19" t="s">
        <v>96</v>
      </c>
      <c r="D45" s="17">
        <v>61</v>
      </c>
    </row>
    <row r="46" spans="1:5" s="48" customFormat="1" ht="47.25" x14ac:dyDescent="0.2">
      <c r="A46" s="14">
        <v>29</v>
      </c>
      <c r="B46" s="15" t="s">
        <v>121</v>
      </c>
      <c r="C46" s="19" t="s">
        <v>96</v>
      </c>
      <c r="D46" s="17">
        <v>7</v>
      </c>
    </row>
    <row r="47" spans="1:5" s="48" customFormat="1" ht="47.25" x14ac:dyDescent="0.2">
      <c r="A47" s="14">
        <v>30</v>
      </c>
      <c r="B47" s="15" t="s">
        <v>118</v>
      </c>
      <c r="C47" s="19" t="s">
        <v>96</v>
      </c>
      <c r="D47" s="17">
        <v>61</v>
      </c>
    </row>
    <row r="48" spans="1:5" s="48" customFormat="1" ht="47.25" x14ac:dyDescent="0.2">
      <c r="A48" s="14">
        <v>31</v>
      </c>
      <c r="B48" s="15" t="s">
        <v>119</v>
      </c>
      <c r="C48" s="19" t="s">
        <v>96</v>
      </c>
      <c r="D48" s="17">
        <v>61</v>
      </c>
    </row>
    <row r="49" spans="1:4" s="48" customFormat="1" ht="47.25" x14ac:dyDescent="0.2">
      <c r="A49" s="14">
        <v>32</v>
      </c>
      <c r="B49" s="15" t="s">
        <v>120</v>
      </c>
      <c r="C49" s="19" t="s">
        <v>96</v>
      </c>
      <c r="D49" s="17">
        <v>61</v>
      </c>
    </row>
    <row r="50" spans="1:4" s="48" customFormat="1" ht="31.5" x14ac:dyDescent="0.2">
      <c r="A50" s="14">
        <v>33</v>
      </c>
      <c r="B50" s="15" t="s">
        <v>153</v>
      </c>
      <c r="C50" s="19" t="s">
        <v>96</v>
      </c>
      <c r="D50" s="17">
        <v>2.5</v>
      </c>
    </row>
    <row r="51" spans="1:4" s="48" customFormat="1" ht="63" x14ac:dyDescent="0.2">
      <c r="A51" s="14">
        <v>34</v>
      </c>
      <c r="B51" s="15" t="s">
        <v>113</v>
      </c>
      <c r="C51" s="19" t="s">
        <v>96</v>
      </c>
      <c r="D51" s="17">
        <v>2.5</v>
      </c>
    </row>
    <row r="52" spans="1:4" s="48" customFormat="1" ht="47.25" x14ac:dyDescent="0.2">
      <c r="A52" s="14">
        <v>35</v>
      </c>
      <c r="B52" s="15" t="s">
        <v>114</v>
      </c>
      <c r="C52" s="19" t="s">
        <v>96</v>
      </c>
      <c r="D52" s="17">
        <v>2.5</v>
      </c>
    </row>
    <row r="53" spans="1:4" s="48" customFormat="1" ht="47.25" x14ac:dyDescent="0.2">
      <c r="A53" s="14">
        <v>36</v>
      </c>
      <c r="B53" s="15" t="s">
        <v>116</v>
      </c>
      <c r="C53" s="19" t="s">
        <v>96</v>
      </c>
      <c r="D53" s="17">
        <v>2.5</v>
      </c>
    </row>
    <row r="54" spans="1:4" s="48" customFormat="1" ht="31.5" x14ac:dyDescent="0.2">
      <c r="A54" s="14">
        <v>37</v>
      </c>
      <c r="B54" s="15" t="s">
        <v>151</v>
      </c>
      <c r="C54" s="19" t="s">
        <v>96</v>
      </c>
      <c r="D54" s="17">
        <v>6.4</v>
      </c>
    </row>
    <row r="55" spans="1:4" s="48" customFormat="1" ht="47.25" x14ac:dyDescent="0.2">
      <c r="A55" s="14">
        <v>38</v>
      </c>
      <c r="B55" s="15" t="s">
        <v>122</v>
      </c>
      <c r="C55" s="19" t="s">
        <v>96</v>
      </c>
      <c r="D55" s="17">
        <v>6.4</v>
      </c>
    </row>
    <row r="56" spans="1:4" s="48" customFormat="1" ht="47.25" x14ac:dyDescent="0.2">
      <c r="A56" s="14">
        <v>39</v>
      </c>
      <c r="B56" s="15" t="s">
        <v>123</v>
      </c>
      <c r="C56" s="19" t="s">
        <v>96</v>
      </c>
      <c r="D56" s="17">
        <v>6.4</v>
      </c>
    </row>
    <row r="57" spans="1:4" s="6" customFormat="1" ht="47.25" x14ac:dyDescent="0.2">
      <c r="A57" s="14">
        <v>40</v>
      </c>
      <c r="B57" s="15" t="s">
        <v>124</v>
      </c>
      <c r="C57" s="19" t="s">
        <v>96</v>
      </c>
      <c r="D57" s="17">
        <v>6.4</v>
      </c>
    </row>
    <row r="58" spans="1:4" s="6" customFormat="1" x14ac:dyDescent="0.2">
      <c r="A58" s="14">
        <v>41</v>
      </c>
      <c r="B58" s="51" t="s">
        <v>125</v>
      </c>
      <c r="C58" s="47"/>
      <c r="D58" s="17"/>
    </row>
    <row r="59" spans="1:4" s="6" customFormat="1" x14ac:dyDescent="0.2">
      <c r="A59" s="14">
        <v>42</v>
      </c>
      <c r="B59" s="15" t="s">
        <v>152</v>
      </c>
      <c r="C59" s="19" t="s">
        <v>96</v>
      </c>
      <c r="D59" s="17">
        <v>13</v>
      </c>
    </row>
    <row r="60" spans="1:4" s="6" customFormat="1" ht="47.25" x14ac:dyDescent="0.2">
      <c r="A60" s="14">
        <v>43</v>
      </c>
      <c r="B60" s="15" t="s">
        <v>126</v>
      </c>
      <c r="C60" s="19" t="s">
        <v>96</v>
      </c>
      <c r="D60" s="17">
        <v>0.5</v>
      </c>
    </row>
    <row r="61" spans="1:4" s="6" customFormat="1" ht="47.25" x14ac:dyDescent="0.2">
      <c r="A61" s="14">
        <v>44</v>
      </c>
      <c r="B61" s="15" t="s">
        <v>127</v>
      </c>
      <c r="C61" s="19" t="s">
        <v>96</v>
      </c>
      <c r="D61" s="17">
        <v>13</v>
      </c>
    </row>
    <row r="62" spans="1:4" s="6" customFormat="1" ht="47.25" x14ac:dyDescent="0.2">
      <c r="A62" s="14">
        <v>45</v>
      </c>
      <c r="B62" s="15" t="s">
        <v>128</v>
      </c>
      <c r="C62" s="19" t="s">
        <v>96</v>
      </c>
      <c r="D62" s="17">
        <v>13</v>
      </c>
    </row>
    <row r="63" spans="1:4" s="6" customFormat="1" ht="47.25" x14ac:dyDescent="0.2">
      <c r="A63" s="14">
        <v>46</v>
      </c>
      <c r="B63" s="15" t="s">
        <v>129</v>
      </c>
      <c r="C63" s="19" t="s">
        <v>96</v>
      </c>
      <c r="D63" s="17">
        <v>13</v>
      </c>
    </row>
    <row r="64" spans="1:4" s="6" customFormat="1" x14ac:dyDescent="0.2">
      <c r="A64" s="14">
        <v>47</v>
      </c>
      <c r="B64" s="51" t="s">
        <v>130</v>
      </c>
      <c r="C64" s="47"/>
      <c r="D64" s="17"/>
    </row>
    <row r="65" spans="1:4" s="6" customFormat="1" x14ac:dyDescent="0.2">
      <c r="A65" s="14">
        <v>48</v>
      </c>
      <c r="B65" s="15" t="s">
        <v>152</v>
      </c>
      <c r="C65" s="19" t="s">
        <v>96</v>
      </c>
      <c r="D65" s="17">
        <v>60</v>
      </c>
    </row>
    <row r="66" spans="1:4" s="6" customFormat="1" ht="47.25" x14ac:dyDescent="0.2">
      <c r="A66" s="14">
        <v>49</v>
      </c>
      <c r="B66" s="15" t="s">
        <v>131</v>
      </c>
      <c r="C66" s="19" t="s">
        <v>96</v>
      </c>
      <c r="D66" s="17">
        <v>60</v>
      </c>
    </row>
    <row r="67" spans="1:4" s="6" customFormat="1" ht="47.25" x14ac:dyDescent="0.2">
      <c r="A67" s="14">
        <v>50</v>
      </c>
      <c r="B67" s="15" t="s">
        <v>132</v>
      </c>
      <c r="C67" s="19" t="s">
        <v>96</v>
      </c>
      <c r="D67" s="17">
        <v>60</v>
      </c>
    </row>
    <row r="68" spans="1:4" s="6" customFormat="1" ht="47.25" x14ac:dyDescent="0.2">
      <c r="A68" s="14">
        <v>51</v>
      </c>
      <c r="B68" s="15" t="s">
        <v>133</v>
      </c>
      <c r="C68" s="19" t="s">
        <v>96</v>
      </c>
      <c r="D68" s="17">
        <v>60</v>
      </c>
    </row>
    <row r="69" spans="1:4" s="6" customFormat="1" ht="31.5" x14ac:dyDescent="0.2">
      <c r="A69" s="14">
        <v>52</v>
      </c>
      <c r="B69" s="15" t="s">
        <v>151</v>
      </c>
      <c r="C69" s="19" t="s">
        <v>96</v>
      </c>
      <c r="D69" s="17">
        <v>14.6</v>
      </c>
    </row>
    <row r="70" spans="1:4" s="6" customFormat="1" ht="47.25" x14ac:dyDescent="0.2">
      <c r="A70" s="14">
        <v>53</v>
      </c>
      <c r="B70" s="15" t="s">
        <v>134</v>
      </c>
      <c r="C70" s="19" t="s">
        <v>96</v>
      </c>
      <c r="D70" s="17">
        <v>14.6</v>
      </c>
    </row>
    <row r="71" spans="1:4" s="6" customFormat="1" ht="47.25" x14ac:dyDescent="0.2">
      <c r="A71" s="14">
        <v>54</v>
      </c>
      <c r="B71" s="15" t="s">
        <v>135</v>
      </c>
      <c r="C71" s="19" t="s">
        <v>96</v>
      </c>
      <c r="D71" s="17">
        <v>14.6</v>
      </c>
    </row>
    <row r="72" spans="1:4" s="6" customFormat="1" ht="47.25" x14ac:dyDescent="0.2">
      <c r="A72" s="14">
        <v>55</v>
      </c>
      <c r="B72" s="15" t="s">
        <v>136</v>
      </c>
      <c r="C72" s="19" t="s">
        <v>96</v>
      </c>
      <c r="D72" s="17">
        <v>14.6</v>
      </c>
    </row>
    <row r="73" spans="1:4" s="6" customFormat="1" x14ac:dyDescent="0.2">
      <c r="A73" s="14">
        <v>56</v>
      </c>
      <c r="B73" s="51" t="s">
        <v>137</v>
      </c>
      <c r="C73" s="47"/>
      <c r="D73" s="17"/>
    </row>
    <row r="74" spans="1:4" s="6" customFormat="1" x14ac:dyDescent="0.2">
      <c r="A74" s="14">
        <v>57</v>
      </c>
      <c r="B74" s="15" t="s">
        <v>152</v>
      </c>
      <c r="C74" s="19" t="s">
        <v>96</v>
      </c>
      <c r="D74" s="17">
        <v>8</v>
      </c>
    </row>
    <row r="75" spans="1:4" s="6" customFormat="1" ht="47.25" x14ac:dyDescent="0.2">
      <c r="A75" s="14">
        <v>58</v>
      </c>
      <c r="B75" s="15" t="s">
        <v>138</v>
      </c>
      <c r="C75" s="19" t="s">
        <v>96</v>
      </c>
      <c r="D75" s="17">
        <v>8</v>
      </c>
    </row>
    <row r="76" spans="1:4" s="6" customFormat="1" ht="47.25" x14ac:dyDescent="0.2">
      <c r="A76" s="14">
        <v>59</v>
      </c>
      <c r="B76" s="15" t="s">
        <v>139</v>
      </c>
      <c r="C76" s="19" t="s">
        <v>96</v>
      </c>
      <c r="D76" s="17">
        <v>8</v>
      </c>
    </row>
    <row r="77" spans="1:4" s="6" customFormat="1" ht="47.25" x14ac:dyDescent="0.2">
      <c r="A77" s="14">
        <v>60</v>
      </c>
      <c r="B77" s="15" t="s">
        <v>140</v>
      </c>
      <c r="C77" s="19" t="s">
        <v>96</v>
      </c>
      <c r="D77" s="17">
        <v>8</v>
      </c>
    </row>
    <row r="78" spans="1:4" s="6" customFormat="1" ht="31.5" x14ac:dyDescent="0.2">
      <c r="A78" s="14">
        <v>61</v>
      </c>
      <c r="B78" s="15" t="s">
        <v>151</v>
      </c>
      <c r="C78" s="19" t="s">
        <v>96</v>
      </c>
      <c r="D78" s="17">
        <v>3.4</v>
      </c>
    </row>
    <row r="79" spans="1:4" s="6" customFormat="1" ht="47.25" x14ac:dyDescent="0.2">
      <c r="A79" s="14">
        <v>62</v>
      </c>
      <c r="B79" s="15" t="s">
        <v>141</v>
      </c>
      <c r="C79" s="19" t="s">
        <v>96</v>
      </c>
      <c r="D79" s="17">
        <v>3.4</v>
      </c>
    </row>
    <row r="80" spans="1:4" s="6" customFormat="1" ht="47.25" x14ac:dyDescent="0.2">
      <c r="A80" s="14">
        <v>63</v>
      </c>
      <c r="B80" s="15" t="s">
        <v>142</v>
      </c>
      <c r="C80" s="19" t="s">
        <v>96</v>
      </c>
      <c r="D80" s="17">
        <v>3.4</v>
      </c>
    </row>
    <row r="81" spans="1:4" s="6" customFormat="1" ht="47.25" x14ac:dyDescent="0.2">
      <c r="A81" s="14">
        <v>64</v>
      </c>
      <c r="B81" s="15" t="s">
        <v>143</v>
      </c>
      <c r="C81" s="19" t="s">
        <v>96</v>
      </c>
      <c r="D81" s="17">
        <v>3.4</v>
      </c>
    </row>
    <row r="82" spans="1:4" s="6" customFormat="1" x14ac:dyDescent="0.2">
      <c r="A82" s="14">
        <v>65</v>
      </c>
      <c r="B82" s="51" t="s">
        <v>144</v>
      </c>
      <c r="C82" s="47"/>
      <c r="D82" s="17"/>
    </row>
    <row r="83" spans="1:4" s="6" customFormat="1" x14ac:dyDescent="0.2">
      <c r="A83" s="14">
        <v>66</v>
      </c>
      <c r="B83" s="15" t="s">
        <v>152</v>
      </c>
      <c r="C83" s="19" t="s">
        <v>96</v>
      </c>
      <c r="D83" s="17">
        <v>20</v>
      </c>
    </row>
    <row r="84" spans="1:4" s="6" customFormat="1" ht="47.25" x14ac:dyDescent="0.2">
      <c r="A84" s="14">
        <v>67</v>
      </c>
      <c r="B84" s="15" t="s">
        <v>145</v>
      </c>
      <c r="C84" s="19" t="s">
        <v>96</v>
      </c>
      <c r="D84" s="17">
        <v>20</v>
      </c>
    </row>
    <row r="85" spans="1:4" s="6" customFormat="1" ht="47.25" x14ac:dyDescent="0.2">
      <c r="A85" s="14">
        <v>68</v>
      </c>
      <c r="B85" s="15" t="s">
        <v>146</v>
      </c>
      <c r="C85" s="19" t="s">
        <v>96</v>
      </c>
      <c r="D85" s="17">
        <v>20</v>
      </c>
    </row>
    <row r="86" spans="1:4" s="6" customFormat="1" ht="47.25" x14ac:dyDescent="0.2">
      <c r="A86" s="14">
        <v>69</v>
      </c>
      <c r="B86" s="15" t="s">
        <v>147</v>
      </c>
      <c r="C86" s="19" t="s">
        <v>96</v>
      </c>
      <c r="D86" s="17">
        <v>20</v>
      </c>
    </row>
    <row r="87" spans="1:4" s="6" customFormat="1" ht="31.5" x14ac:dyDescent="0.2">
      <c r="A87" s="14">
        <v>70</v>
      </c>
      <c r="B87" s="15" t="s">
        <v>151</v>
      </c>
      <c r="C87" s="19" t="s">
        <v>96</v>
      </c>
      <c r="D87" s="17">
        <v>24.4</v>
      </c>
    </row>
    <row r="88" spans="1:4" s="6" customFormat="1" ht="47.25" x14ac:dyDescent="0.2">
      <c r="A88" s="14">
        <v>71</v>
      </c>
      <c r="B88" s="15" t="s">
        <v>148</v>
      </c>
      <c r="C88" s="19" t="s">
        <v>96</v>
      </c>
      <c r="D88" s="17">
        <v>24.4</v>
      </c>
    </row>
    <row r="89" spans="1:4" s="6" customFormat="1" ht="47.25" x14ac:dyDescent="0.2">
      <c r="A89" s="14">
        <v>72</v>
      </c>
      <c r="B89" s="15" t="s">
        <v>149</v>
      </c>
      <c r="C89" s="19" t="s">
        <v>96</v>
      </c>
      <c r="D89" s="17">
        <v>24.4</v>
      </c>
    </row>
    <row r="90" spans="1:4" s="6" customFormat="1" ht="47.25" x14ac:dyDescent="0.2">
      <c r="A90" s="14">
        <v>73</v>
      </c>
      <c r="B90" s="15" t="s">
        <v>150</v>
      </c>
      <c r="C90" s="19" t="s">
        <v>96</v>
      </c>
      <c r="D90" s="17">
        <v>24.4</v>
      </c>
    </row>
    <row r="91" spans="1:4" s="6" customFormat="1" ht="63" x14ac:dyDescent="0.2">
      <c r="A91" s="14">
        <v>74</v>
      </c>
      <c r="B91" s="15" t="s">
        <v>154</v>
      </c>
      <c r="C91" s="19" t="s">
        <v>96</v>
      </c>
      <c r="D91" s="17">
        <v>0.6</v>
      </c>
    </row>
    <row r="92" spans="1:4" s="6" customFormat="1" ht="18.75" customHeight="1" x14ac:dyDescent="0.2">
      <c r="A92" s="14">
        <v>75</v>
      </c>
      <c r="B92" s="51" t="s">
        <v>155</v>
      </c>
      <c r="C92" s="52"/>
      <c r="D92" s="17"/>
    </row>
    <row r="93" spans="1:4" s="6" customFormat="1" x14ac:dyDescent="0.2">
      <c r="A93" s="14">
        <v>76</v>
      </c>
      <c r="B93" s="15" t="s">
        <v>152</v>
      </c>
      <c r="C93" s="19" t="s">
        <v>96</v>
      </c>
      <c r="D93" s="17">
        <v>12</v>
      </c>
    </row>
    <row r="94" spans="1:4" s="6" customFormat="1" ht="47.25" x14ac:dyDescent="0.2">
      <c r="A94" s="14">
        <v>77</v>
      </c>
      <c r="B94" s="15" t="s">
        <v>126</v>
      </c>
      <c r="C94" s="19" t="s">
        <v>96</v>
      </c>
      <c r="D94" s="17">
        <v>0.5</v>
      </c>
    </row>
    <row r="95" spans="1:4" s="6" customFormat="1" ht="47.25" x14ac:dyDescent="0.2">
      <c r="A95" s="14">
        <v>78</v>
      </c>
      <c r="B95" s="15" t="s">
        <v>156</v>
      </c>
      <c r="C95" s="19" t="s">
        <v>96</v>
      </c>
      <c r="D95" s="17">
        <v>12</v>
      </c>
    </row>
    <row r="96" spans="1:4" s="6" customFormat="1" ht="47.25" x14ac:dyDescent="0.2">
      <c r="A96" s="14">
        <v>79</v>
      </c>
      <c r="B96" s="15" t="s">
        <v>157</v>
      </c>
      <c r="C96" s="19" t="s">
        <v>96</v>
      </c>
      <c r="D96" s="17">
        <v>12</v>
      </c>
    </row>
    <row r="97" spans="1:4" s="6" customFormat="1" ht="47.25" x14ac:dyDescent="0.2">
      <c r="A97" s="14">
        <v>80</v>
      </c>
      <c r="B97" s="15" t="s">
        <v>158</v>
      </c>
      <c r="C97" s="19" t="s">
        <v>96</v>
      </c>
      <c r="D97" s="17">
        <v>12</v>
      </c>
    </row>
    <row r="98" spans="1:4" s="6" customFormat="1" x14ac:dyDescent="0.2">
      <c r="A98" s="14">
        <v>81</v>
      </c>
      <c r="B98" s="51" t="s">
        <v>159</v>
      </c>
      <c r="C98" s="16"/>
      <c r="D98" s="17"/>
    </row>
    <row r="99" spans="1:4" s="6" customFormat="1" ht="47.25" x14ac:dyDescent="0.2">
      <c r="A99" s="14">
        <v>82</v>
      </c>
      <c r="B99" s="15" t="s">
        <v>161</v>
      </c>
      <c r="C99" s="52" t="s">
        <v>99</v>
      </c>
      <c r="D99" s="17" t="s">
        <v>160</v>
      </c>
    </row>
    <row r="100" spans="1:4" s="6" customFormat="1" ht="63" x14ac:dyDescent="0.2">
      <c r="A100" s="14">
        <v>83</v>
      </c>
      <c r="B100" s="15" t="s">
        <v>163</v>
      </c>
      <c r="C100" s="52" t="s">
        <v>99</v>
      </c>
      <c r="D100" s="17" t="s">
        <v>160</v>
      </c>
    </row>
    <row r="101" spans="1:4" s="6" customFormat="1" x14ac:dyDescent="0.2">
      <c r="A101" s="14">
        <v>84</v>
      </c>
      <c r="B101" s="15" t="s">
        <v>182</v>
      </c>
      <c r="C101" s="52" t="s">
        <v>99</v>
      </c>
      <c r="D101" s="17" t="s">
        <v>183</v>
      </c>
    </row>
    <row r="102" spans="1:4" s="6" customFormat="1" ht="47.25" x14ac:dyDescent="0.2">
      <c r="A102" s="14">
        <v>85</v>
      </c>
      <c r="B102" s="15" t="s">
        <v>184</v>
      </c>
      <c r="C102" s="52" t="s">
        <v>99</v>
      </c>
      <c r="D102" s="17" t="s">
        <v>183</v>
      </c>
    </row>
    <row r="103" spans="1:4" s="6" customFormat="1" x14ac:dyDescent="0.2">
      <c r="A103" s="14">
        <v>86</v>
      </c>
      <c r="B103" s="49" t="s">
        <v>191</v>
      </c>
      <c r="C103" s="47" t="s">
        <v>195</v>
      </c>
      <c r="D103" s="17" t="s">
        <v>196</v>
      </c>
    </row>
    <row r="104" spans="1:4" s="6" customFormat="1" ht="31.5" x14ac:dyDescent="0.2">
      <c r="A104" s="14">
        <v>87</v>
      </c>
      <c r="B104" s="49" t="s">
        <v>197</v>
      </c>
      <c r="C104" s="47" t="s">
        <v>194</v>
      </c>
      <c r="D104" s="17">
        <v>80</v>
      </c>
    </row>
    <row r="105" spans="1:4" s="6" customFormat="1" ht="63" x14ac:dyDescent="0.2">
      <c r="A105" s="14">
        <v>88</v>
      </c>
      <c r="B105" s="49" t="s">
        <v>200</v>
      </c>
      <c r="C105" s="47" t="s">
        <v>194</v>
      </c>
      <c r="D105" s="17">
        <v>300</v>
      </c>
    </row>
    <row r="106" spans="1:4" s="6" customFormat="1" x14ac:dyDescent="0.2">
      <c r="A106" s="14">
        <v>89</v>
      </c>
      <c r="B106" s="49" t="s">
        <v>198</v>
      </c>
      <c r="C106" s="16" t="s">
        <v>35</v>
      </c>
      <c r="D106" s="17" t="s">
        <v>199</v>
      </c>
    </row>
    <row r="107" spans="1:4" s="6" customFormat="1" x14ac:dyDescent="0.2">
      <c r="A107" s="14">
        <v>90</v>
      </c>
      <c r="B107" s="49" t="s">
        <v>201</v>
      </c>
      <c r="C107" s="16" t="s">
        <v>35</v>
      </c>
      <c r="D107" s="17" t="s">
        <v>202</v>
      </c>
    </row>
    <row r="108" spans="1:4" s="6" customFormat="1" ht="63" x14ac:dyDescent="0.2">
      <c r="A108" s="14">
        <v>91</v>
      </c>
      <c r="B108" s="49" t="s">
        <v>203</v>
      </c>
      <c r="C108" s="47" t="s">
        <v>11</v>
      </c>
      <c r="D108" s="17">
        <v>3</v>
      </c>
    </row>
    <row r="109" spans="1:4" s="6" customFormat="1" ht="31.5" x14ac:dyDescent="0.2">
      <c r="A109" s="14">
        <v>92</v>
      </c>
      <c r="B109" s="49" t="s">
        <v>204</v>
      </c>
      <c r="C109" s="47" t="s">
        <v>11</v>
      </c>
      <c r="D109" s="50">
        <v>2</v>
      </c>
    </row>
    <row r="110" spans="1:4" s="6" customFormat="1" x14ac:dyDescent="0.2">
      <c r="A110" s="14">
        <v>93</v>
      </c>
      <c r="B110" s="49" t="s">
        <v>192</v>
      </c>
      <c r="C110" s="47" t="s">
        <v>195</v>
      </c>
      <c r="D110" s="17" t="s">
        <v>205</v>
      </c>
    </row>
    <row r="111" spans="1:4" s="6" customFormat="1" x14ac:dyDescent="0.2">
      <c r="A111" s="14">
        <v>94</v>
      </c>
      <c r="B111" s="49" t="s">
        <v>206</v>
      </c>
      <c r="C111" s="16" t="s">
        <v>35</v>
      </c>
      <c r="D111" s="17" t="s">
        <v>207</v>
      </c>
    </row>
    <row r="112" spans="1:4" s="6" customFormat="1" ht="31.5" x14ac:dyDescent="0.2">
      <c r="A112" s="14">
        <v>95</v>
      </c>
      <c r="B112" s="49" t="s">
        <v>208</v>
      </c>
      <c r="C112" s="47" t="s">
        <v>194</v>
      </c>
      <c r="D112" s="17">
        <v>100</v>
      </c>
    </row>
    <row r="113" spans="1:4" s="6" customFormat="1" ht="31.5" x14ac:dyDescent="0.2">
      <c r="A113" s="14">
        <v>96</v>
      </c>
      <c r="B113" s="49" t="s">
        <v>209</v>
      </c>
      <c r="C113" s="47" t="s">
        <v>11</v>
      </c>
      <c r="D113" s="17">
        <v>15</v>
      </c>
    </row>
    <row r="114" spans="1:4" s="6" customFormat="1" x14ac:dyDescent="0.2">
      <c r="A114" s="14">
        <v>97</v>
      </c>
      <c r="B114" s="49" t="s">
        <v>193</v>
      </c>
      <c r="C114" s="47" t="s">
        <v>195</v>
      </c>
      <c r="D114" s="17" t="s">
        <v>210</v>
      </c>
    </row>
    <row r="115" spans="1:4" s="6" customFormat="1" x14ac:dyDescent="0.2">
      <c r="A115" s="14">
        <v>98</v>
      </c>
      <c r="B115" s="49" t="s">
        <v>211</v>
      </c>
      <c r="C115" s="16" t="s">
        <v>35</v>
      </c>
      <c r="D115" s="17" t="s">
        <v>212</v>
      </c>
    </row>
    <row r="116" spans="1:4" s="6" customFormat="1" ht="31.5" x14ac:dyDescent="0.2">
      <c r="A116" s="14">
        <v>99</v>
      </c>
      <c r="B116" s="49" t="s">
        <v>213</v>
      </c>
      <c r="C116" s="47" t="s">
        <v>194</v>
      </c>
      <c r="D116" s="17">
        <v>60</v>
      </c>
    </row>
    <row r="117" spans="1:4" s="6" customFormat="1" ht="31.5" x14ac:dyDescent="0.2">
      <c r="A117" s="14">
        <v>100</v>
      </c>
      <c r="B117" s="49" t="s">
        <v>214</v>
      </c>
      <c r="C117" s="47" t="s">
        <v>11</v>
      </c>
      <c r="D117" s="50">
        <v>8</v>
      </c>
    </row>
    <row r="118" spans="1:4" s="6" customFormat="1" x14ac:dyDescent="0.2">
      <c r="A118" s="14">
        <v>101</v>
      </c>
      <c r="B118" s="15" t="s">
        <v>215</v>
      </c>
      <c r="C118" s="16" t="s">
        <v>35</v>
      </c>
      <c r="D118" s="17" t="s">
        <v>216</v>
      </c>
    </row>
    <row r="119" spans="1:4" s="6" customFormat="1" ht="47.25" x14ac:dyDescent="0.2">
      <c r="A119" s="14">
        <v>102</v>
      </c>
      <c r="B119" s="15" t="s">
        <v>217</v>
      </c>
      <c r="C119" s="52" t="s">
        <v>11</v>
      </c>
      <c r="D119" s="17">
        <v>1</v>
      </c>
    </row>
    <row r="120" spans="1:4" s="6" customFormat="1" x14ac:dyDescent="0.2">
      <c r="A120" s="14">
        <v>103</v>
      </c>
      <c r="B120" s="51" t="s">
        <v>164</v>
      </c>
      <c r="C120" s="16"/>
      <c r="D120" s="17"/>
    </row>
    <row r="121" spans="1:4" s="6" customFormat="1" ht="52.5" customHeight="1" x14ac:dyDescent="0.2">
      <c r="A121" s="14">
        <v>104</v>
      </c>
      <c r="B121" s="15" t="s">
        <v>165</v>
      </c>
      <c r="C121" s="19" t="s">
        <v>96</v>
      </c>
      <c r="D121" s="17">
        <v>0.54</v>
      </c>
    </row>
    <row r="122" spans="1:4" s="6" customFormat="1" ht="78.75" x14ac:dyDescent="0.2">
      <c r="A122" s="14">
        <v>105</v>
      </c>
      <c r="B122" s="15" t="s">
        <v>166</v>
      </c>
      <c r="C122" s="19" t="s">
        <v>96</v>
      </c>
      <c r="D122" s="19">
        <v>50</v>
      </c>
    </row>
    <row r="123" spans="1:4" s="6" customFormat="1" x14ac:dyDescent="0.2">
      <c r="A123" s="14">
        <v>106</v>
      </c>
      <c r="B123" s="15" t="s">
        <v>152</v>
      </c>
      <c r="C123" s="19" t="s">
        <v>96</v>
      </c>
      <c r="D123" s="17">
        <v>238</v>
      </c>
    </row>
    <row r="124" spans="1:4" s="6" customFormat="1" ht="47.25" x14ac:dyDescent="0.2">
      <c r="A124" s="14">
        <v>107</v>
      </c>
      <c r="B124" s="15" t="s">
        <v>168</v>
      </c>
      <c r="C124" s="19" t="s">
        <v>96</v>
      </c>
      <c r="D124" s="17">
        <v>238</v>
      </c>
    </row>
    <row r="125" spans="1:4" s="6" customFormat="1" ht="47.25" x14ac:dyDescent="0.2">
      <c r="A125" s="14">
        <v>108</v>
      </c>
      <c r="B125" s="15" t="s">
        <v>167</v>
      </c>
      <c r="C125" s="19" t="s">
        <v>96</v>
      </c>
      <c r="D125" s="17">
        <v>238</v>
      </c>
    </row>
    <row r="126" spans="1:4" s="6" customFormat="1" ht="47.25" x14ac:dyDescent="0.2">
      <c r="A126" s="14">
        <v>109</v>
      </c>
      <c r="B126" s="15" t="s">
        <v>169</v>
      </c>
      <c r="C126" s="19" t="s">
        <v>96</v>
      </c>
      <c r="D126" s="17">
        <v>238</v>
      </c>
    </row>
    <row r="127" spans="1:4" s="6" customFormat="1" x14ac:dyDescent="0.2">
      <c r="A127" s="14">
        <v>110</v>
      </c>
      <c r="B127" s="51" t="s">
        <v>170</v>
      </c>
      <c r="C127" s="52"/>
      <c r="D127" s="17"/>
    </row>
    <row r="128" spans="1:4" s="6" customFormat="1" ht="47.25" x14ac:dyDescent="0.2">
      <c r="A128" s="14">
        <v>111</v>
      </c>
      <c r="B128" s="53" t="s">
        <v>171</v>
      </c>
      <c r="C128" s="19" t="s">
        <v>96</v>
      </c>
      <c r="D128" s="54">
        <v>140</v>
      </c>
    </row>
    <row r="129" spans="1:4" s="6" customFormat="1" x14ac:dyDescent="0.2">
      <c r="A129" s="14">
        <v>112</v>
      </c>
      <c r="B129" s="51" t="s">
        <v>172</v>
      </c>
      <c r="C129" s="52"/>
      <c r="D129" s="17"/>
    </row>
    <row r="130" spans="1:4" s="6" customFormat="1" ht="31.5" x14ac:dyDescent="0.2">
      <c r="A130" s="14">
        <v>113</v>
      </c>
      <c r="B130" s="15" t="s">
        <v>173</v>
      </c>
      <c r="C130" s="52" t="s">
        <v>99</v>
      </c>
      <c r="D130" s="17" t="s">
        <v>174</v>
      </c>
    </row>
    <row r="131" spans="1:4" s="6" customFormat="1" ht="63" x14ac:dyDescent="0.2">
      <c r="A131" s="14">
        <v>114</v>
      </c>
      <c r="B131" s="15" t="s">
        <v>175</v>
      </c>
      <c r="C131" s="52" t="s">
        <v>99</v>
      </c>
      <c r="D131" s="17" t="s">
        <v>174</v>
      </c>
    </row>
    <row r="132" spans="1:4" s="6" customFormat="1" x14ac:dyDescent="0.2">
      <c r="A132" s="14">
        <v>115</v>
      </c>
      <c r="B132" s="51" t="s">
        <v>176</v>
      </c>
      <c r="C132" s="52"/>
      <c r="D132" s="17"/>
    </row>
    <row r="133" spans="1:4" s="6" customFormat="1" ht="31.5" x14ac:dyDescent="0.2">
      <c r="A133" s="14">
        <v>116</v>
      </c>
      <c r="B133" s="15" t="s">
        <v>177</v>
      </c>
      <c r="C133" s="52" t="s">
        <v>87</v>
      </c>
      <c r="D133" s="17" t="s">
        <v>178</v>
      </c>
    </row>
    <row r="134" spans="1:4" s="6" customFormat="1" ht="47.25" x14ac:dyDescent="0.2">
      <c r="A134" s="14">
        <v>117</v>
      </c>
      <c r="B134" s="15" t="s">
        <v>179</v>
      </c>
      <c r="C134" s="52" t="s">
        <v>87</v>
      </c>
      <c r="D134" s="17" t="s">
        <v>178</v>
      </c>
    </row>
    <row r="135" spans="1:4" s="6" customFormat="1" ht="31.5" x14ac:dyDescent="0.2">
      <c r="A135" s="14">
        <v>118</v>
      </c>
      <c r="B135" s="15" t="s">
        <v>180</v>
      </c>
      <c r="C135" s="19" t="s">
        <v>96</v>
      </c>
      <c r="D135" s="17">
        <v>12</v>
      </c>
    </row>
    <row r="136" spans="1:4" s="6" customFormat="1" ht="47.25" x14ac:dyDescent="0.2">
      <c r="A136" s="14">
        <v>119</v>
      </c>
      <c r="B136" s="15" t="s">
        <v>181</v>
      </c>
      <c r="C136" s="19" t="s">
        <v>96</v>
      </c>
      <c r="D136" s="17">
        <v>12</v>
      </c>
    </row>
    <row r="137" spans="1:4" s="6" customFormat="1" x14ac:dyDescent="0.2">
      <c r="A137" s="14">
        <v>120</v>
      </c>
      <c r="B137" s="51" t="s">
        <v>185</v>
      </c>
      <c r="C137" s="52"/>
      <c r="D137" s="17"/>
    </row>
    <row r="138" spans="1:4" s="6" customFormat="1" ht="31.5" x14ac:dyDescent="0.2">
      <c r="A138" s="14">
        <v>121</v>
      </c>
      <c r="B138" s="15" t="s">
        <v>186</v>
      </c>
      <c r="C138" s="52" t="s">
        <v>11</v>
      </c>
      <c r="D138" s="17">
        <v>1</v>
      </c>
    </row>
    <row r="139" spans="1:4" s="6" customFormat="1" ht="47.25" x14ac:dyDescent="0.2">
      <c r="A139" s="14">
        <v>122</v>
      </c>
      <c r="B139" s="15" t="s">
        <v>218</v>
      </c>
      <c r="C139" s="16" t="s">
        <v>25</v>
      </c>
      <c r="D139" s="17">
        <f>0.038+0.075+0.6+0.56+0.129+0.03+0.015+0.01+0.015+0.02+0.05+0.013+0.024+0.01</f>
        <v>1.589</v>
      </c>
    </row>
    <row r="140" spans="1:4" s="6" customFormat="1" ht="30" customHeight="1" x14ac:dyDescent="0.2">
      <c r="A140" s="14">
        <v>123</v>
      </c>
      <c r="B140" s="18" t="s">
        <v>188</v>
      </c>
      <c r="C140" s="16"/>
      <c r="D140" s="17"/>
    </row>
    <row r="141" spans="1:4" s="6" customFormat="1" ht="30" customHeight="1" x14ac:dyDescent="0.2">
      <c r="A141" s="55" t="s">
        <v>36</v>
      </c>
      <c r="B141" s="55"/>
      <c r="C141" s="55"/>
      <c r="D141" s="55"/>
    </row>
    <row r="142" spans="1:4" s="6" customFormat="1" ht="30" customHeight="1" x14ac:dyDescent="0.2">
      <c r="A142" s="23" t="s">
        <v>37</v>
      </c>
      <c r="B142" s="23" t="s">
        <v>38</v>
      </c>
      <c r="C142" s="23" t="s">
        <v>3</v>
      </c>
      <c r="D142" s="23" t="s">
        <v>39</v>
      </c>
    </row>
    <row r="143" spans="1:4" s="6" customFormat="1" ht="30" customHeight="1" x14ac:dyDescent="0.2">
      <c r="A143" s="23">
        <v>1</v>
      </c>
      <c r="B143" s="24" t="s">
        <v>187</v>
      </c>
      <c r="C143" s="25" t="s">
        <v>11</v>
      </c>
      <c r="D143" s="23">
        <v>1</v>
      </c>
    </row>
    <row r="144" spans="1:4" s="6" customFormat="1" ht="58.5" customHeight="1" x14ac:dyDescent="0.2">
      <c r="A144" s="56" t="s">
        <v>189</v>
      </c>
      <c r="B144" s="56"/>
      <c r="C144" s="56"/>
      <c r="D144" s="56"/>
    </row>
    <row r="145" spans="1:4" s="6" customFormat="1" ht="30" customHeight="1" x14ac:dyDescent="0.2">
      <c r="A145" s="59" t="s">
        <v>18</v>
      </c>
      <c r="B145" s="59"/>
      <c r="C145" s="59"/>
      <c r="D145" s="59"/>
    </row>
    <row r="146" spans="1:4" ht="38.25" customHeight="1" x14ac:dyDescent="0.25">
      <c r="A146" s="70" t="s">
        <v>19</v>
      </c>
      <c r="B146" s="70"/>
      <c r="C146" s="70"/>
      <c r="D146" s="70"/>
    </row>
    <row r="147" spans="1:4" ht="38.25" customHeight="1" x14ac:dyDescent="0.25">
      <c r="A147" s="71" t="s">
        <v>20</v>
      </c>
      <c r="B147" s="71"/>
      <c r="C147" s="71"/>
      <c r="D147" s="71"/>
    </row>
    <row r="148" spans="1:4" ht="55.5" customHeight="1" x14ac:dyDescent="0.25">
      <c r="A148" s="59" t="s">
        <v>12</v>
      </c>
      <c r="B148" s="59"/>
      <c r="C148" s="59"/>
      <c r="D148" s="59"/>
    </row>
    <row r="149" spans="1:4" ht="54" customHeight="1" x14ac:dyDescent="0.25">
      <c r="A149" s="56" t="s">
        <v>15</v>
      </c>
      <c r="B149" s="56"/>
      <c r="C149" s="56"/>
      <c r="D149" s="56"/>
    </row>
    <row r="150" spans="1:4" ht="54" customHeight="1" x14ac:dyDescent="0.25">
      <c r="A150" s="58" t="s">
        <v>34</v>
      </c>
      <c r="B150" s="58"/>
      <c r="C150" s="58"/>
      <c r="D150" s="58"/>
    </row>
    <row r="151" spans="1:4" ht="54" customHeight="1" x14ac:dyDescent="0.25">
      <c r="A151" s="58" t="s">
        <v>29</v>
      </c>
      <c r="B151" s="58"/>
      <c r="C151" s="58"/>
      <c r="D151" s="58"/>
    </row>
    <row r="152" spans="1:4" ht="51" customHeight="1" x14ac:dyDescent="0.25">
      <c r="A152" s="56" t="s">
        <v>5</v>
      </c>
      <c r="B152" s="56"/>
      <c r="C152" s="56"/>
      <c r="D152" s="56"/>
    </row>
    <row r="153" spans="1:4" ht="24.75" customHeight="1" x14ac:dyDescent="0.25">
      <c r="A153" s="58" t="s">
        <v>30</v>
      </c>
      <c r="B153" s="58"/>
      <c r="C153" s="58"/>
      <c r="D153" s="58"/>
    </row>
    <row r="154" spans="1:4" ht="163.5" customHeight="1" x14ac:dyDescent="0.25">
      <c r="A154" s="56" t="s">
        <v>21</v>
      </c>
      <c r="B154" s="56"/>
      <c r="C154" s="56"/>
      <c r="D154" s="56"/>
    </row>
    <row r="155" spans="1:4" ht="93.75" customHeight="1" x14ac:dyDescent="0.25">
      <c r="A155" s="58" t="s">
        <v>31</v>
      </c>
      <c r="B155" s="58"/>
      <c r="C155" s="58"/>
      <c r="D155" s="58"/>
    </row>
    <row r="156" spans="1:4" ht="89.25" customHeight="1" x14ac:dyDescent="0.25">
      <c r="A156" s="56" t="s">
        <v>22</v>
      </c>
      <c r="B156" s="56"/>
      <c r="C156" s="56"/>
      <c r="D156" s="56"/>
    </row>
    <row r="157" spans="1:4" ht="85.5" customHeight="1" x14ac:dyDescent="0.25">
      <c r="A157" s="56" t="s">
        <v>190</v>
      </c>
      <c r="B157" s="56"/>
      <c r="C157" s="56"/>
      <c r="D157" s="56"/>
    </row>
    <row r="158" spans="1:4" ht="111" customHeight="1" x14ac:dyDescent="0.25">
      <c r="A158" s="56" t="s">
        <v>14</v>
      </c>
      <c r="B158" s="56"/>
      <c r="C158" s="56"/>
      <c r="D158" s="56"/>
    </row>
    <row r="159" spans="1:4" ht="93" customHeight="1" x14ac:dyDescent="0.25">
      <c r="A159" s="56" t="s">
        <v>16</v>
      </c>
      <c r="B159" s="56"/>
      <c r="C159" s="56"/>
      <c r="D159" s="56"/>
    </row>
    <row r="160" spans="1:4" ht="38.25" customHeight="1" x14ac:dyDescent="0.25">
      <c r="A160" s="58" t="s">
        <v>32</v>
      </c>
      <c r="B160" s="58"/>
      <c r="C160" s="58"/>
      <c r="D160" s="58"/>
    </row>
    <row r="161" spans="1:4" ht="39.75" customHeight="1" x14ac:dyDescent="0.25">
      <c r="A161" s="58" t="s">
        <v>33</v>
      </c>
      <c r="B161" s="58"/>
      <c r="C161" s="58"/>
      <c r="D161" s="58"/>
    </row>
    <row r="162" spans="1:4" ht="36.75" customHeight="1" x14ac:dyDescent="0.25">
      <c r="A162" s="56" t="s">
        <v>13</v>
      </c>
      <c r="B162" s="56"/>
      <c r="C162" s="56"/>
      <c r="D162" s="56"/>
    </row>
    <row r="163" spans="1:4" ht="75" customHeight="1" x14ac:dyDescent="0.25">
      <c r="A163" s="56" t="s">
        <v>6</v>
      </c>
      <c r="B163" s="56"/>
      <c r="C163" s="56"/>
      <c r="D163" s="56"/>
    </row>
    <row r="164" spans="1:4" ht="44.25" customHeight="1" x14ac:dyDescent="0.25">
      <c r="A164" s="56" t="s">
        <v>7</v>
      </c>
      <c r="B164" s="56"/>
      <c r="C164" s="56"/>
      <c r="D164" s="56"/>
    </row>
    <row r="165" spans="1:4" ht="44.25" customHeight="1" x14ac:dyDescent="0.25">
      <c r="A165" s="58" t="s">
        <v>32</v>
      </c>
      <c r="B165" s="58"/>
      <c r="C165" s="58"/>
      <c r="D165" s="58"/>
    </row>
    <row r="166" spans="1:4" ht="44.25" customHeight="1" x14ac:dyDescent="0.25">
      <c r="A166" s="58" t="s">
        <v>33</v>
      </c>
      <c r="B166" s="58"/>
      <c r="C166" s="58"/>
      <c r="D166" s="58"/>
    </row>
    <row r="167" spans="1:4" ht="66.75" customHeight="1" x14ac:dyDescent="0.25">
      <c r="A167" s="56" t="s">
        <v>23</v>
      </c>
      <c r="B167" s="56"/>
      <c r="C167" s="56"/>
      <c r="D167" s="56"/>
    </row>
    <row r="168" spans="1:4" ht="66.75" customHeight="1" x14ac:dyDescent="0.25">
      <c r="A168" s="56" t="s">
        <v>8</v>
      </c>
      <c r="B168" s="56"/>
      <c r="C168" s="56"/>
      <c r="D168" s="56"/>
    </row>
    <row r="169" spans="1:4" ht="105" customHeight="1" x14ac:dyDescent="0.25">
      <c r="A169" s="57" t="s">
        <v>28</v>
      </c>
      <c r="B169" s="57"/>
      <c r="C169" s="57"/>
      <c r="D169" s="57"/>
    </row>
    <row r="170" spans="1:4" ht="67.5" customHeight="1" x14ac:dyDescent="0.25">
      <c r="A170" s="56" t="s">
        <v>24</v>
      </c>
      <c r="B170" s="56"/>
      <c r="C170" s="56"/>
      <c r="D170" s="56"/>
    </row>
    <row r="171" spans="1:4" x14ac:dyDescent="0.25">
      <c r="A171" s="1"/>
      <c r="B171" s="10"/>
      <c r="C171" s="11"/>
      <c r="D171" s="2"/>
    </row>
  </sheetData>
  <mergeCells count="38">
    <mergeCell ref="A160:D160"/>
    <mergeCell ref="A146:D146"/>
    <mergeCell ref="A147:D147"/>
    <mergeCell ref="A154:D154"/>
    <mergeCell ref="A149:D149"/>
    <mergeCell ref="A159:D159"/>
    <mergeCell ref="A156:D156"/>
    <mergeCell ref="A158:D158"/>
    <mergeCell ref="A152:D152"/>
    <mergeCell ref="A151:D151"/>
    <mergeCell ref="A153:D153"/>
    <mergeCell ref="A155:D155"/>
    <mergeCell ref="A17:D17"/>
    <mergeCell ref="A12:D12"/>
    <mergeCell ref="A11:D11"/>
    <mergeCell ref="A13:D13"/>
    <mergeCell ref="A14:D14"/>
    <mergeCell ref="A4:D4"/>
    <mergeCell ref="A5:D5"/>
    <mergeCell ref="A6:D6"/>
    <mergeCell ref="A10:D10"/>
    <mergeCell ref="A8:D8"/>
    <mergeCell ref="A141:D141"/>
    <mergeCell ref="A164:D164"/>
    <mergeCell ref="A163:D163"/>
    <mergeCell ref="A170:D170"/>
    <mergeCell ref="A168:D168"/>
    <mergeCell ref="A169:D169"/>
    <mergeCell ref="A167:D167"/>
    <mergeCell ref="A165:D165"/>
    <mergeCell ref="A166:D166"/>
    <mergeCell ref="A161:D161"/>
    <mergeCell ref="A150:D150"/>
    <mergeCell ref="A144:D144"/>
    <mergeCell ref="A145:D145"/>
    <mergeCell ref="A148:D148"/>
    <mergeCell ref="A162:D162"/>
    <mergeCell ref="A157:D157"/>
  </mergeCells>
  <pageMargins left="0.9055118110236221" right="0.43307086614173229" top="0.55118110236220474" bottom="0.74803149606299213" header="0.31496062992125984" footer="0.31496062992125984"/>
  <pageSetup paperSize="9" scale="85" orientation="portrait" r:id="rId1"/>
  <headerFooter alignWithMargins="0">
    <oddFooter>&amp;Ф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85" zoomScaleNormal="100" zoomScaleSheetLayoutView="85" workbookViewId="0">
      <selection activeCell="C2" sqref="C2:I2"/>
    </sheetView>
  </sheetViews>
  <sheetFormatPr defaultRowHeight="12.75" x14ac:dyDescent="0.2"/>
  <cols>
    <col min="1" max="16384" width="9.140625" style="26"/>
  </cols>
  <sheetData>
    <row r="2" spans="3:9" ht="18" customHeight="1" x14ac:dyDescent="0.25">
      <c r="C2" s="111" t="s">
        <v>228</v>
      </c>
      <c r="D2" s="111"/>
      <c r="E2" s="111"/>
      <c r="F2" s="111"/>
      <c r="G2" s="111"/>
      <c r="H2" s="111"/>
      <c r="I2" s="111"/>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
  <sheetViews>
    <sheetView topLeftCell="H1" zoomScale="115" zoomScaleNormal="115" workbookViewId="0">
      <selection activeCell="AR2" sqref="AR2"/>
    </sheetView>
  </sheetViews>
  <sheetFormatPr defaultRowHeight="11.25" x14ac:dyDescent="0.2"/>
  <cols>
    <col min="1" max="1" width="2.85546875" style="27" customWidth="1"/>
    <col min="2" max="2" width="28.140625" style="27" bestFit="1" customWidth="1"/>
    <col min="3" max="3" width="9.85546875" style="27" bestFit="1" customWidth="1"/>
    <col min="4" max="5" width="9.85546875" style="27" customWidth="1"/>
    <col min="6" max="6" width="8.5703125" style="27" customWidth="1"/>
    <col min="7" max="7" width="9.140625" style="27"/>
    <col min="8" max="8" width="12" style="27" bestFit="1" customWidth="1"/>
    <col min="9" max="9" width="14.85546875" style="27" bestFit="1" customWidth="1"/>
    <col min="10" max="18" width="2" style="27" bestFit="1" customWidth="1"/>
    <col min="19" max="37" width="2.85546875" style="27" bestFit="1" customWidth="1"/>
    <col min="38" max="44" width="2" style="27" bestFit="1" customWidth="1"/>
    <col min="45" max="16384" width="9.140625" style="27"/>
  </cols>
  <sheetData>
    <row r="1" spans="1:44" ht="16.5" x14ac:dyDescent="0.25">
      <c r="X1" s="106" t="s">
        <v>225</v>
      </c>
      <c r="Y1" s="106"/>
      <c r="Z1" s="106"/>
      <c r="AA1" s="106"/>
      <c r="AB1" s="106"/>
      <c r="AC1" s="106"/>
      <c r="AD1" s="106"/>
      <c r="AE1" s="106"/>
      <c r="AF1" s="106"/>
      <c r="AG1" s="106"/>
      <c r="AH1" s="106"/>
      <c r="AI1" s="106"/>
      <c r="AJ1" s="106"/>
      <c r="AK1" s="106"/>
      <c r="AL1" s="106"/>
      <c r="AM1" s="106"/>
      <c r="AN1" s="106"/>
      <c r="AO1" s="106"/>
      <c r="AP1" s="106"/>
      <c r="AQ1" s="106"/>
      <c r="AR1" s="106"/>
    </row>
    <row r="2" spans="1:44" x14ac:dyDescent="0.2">
      <c r="AR2" s="110" t="s">
        <v>226</v>
      </c>
    </row>
    <row r="4" spans="1:44" ht="15.75" x14ac:dyDescent="0.2">
      <c r="A4" s="107" t="s">
        <v>78</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row>
    <row r="6" spans="1:44" ht="15" x14ac:dyDescent="0.25">
      <c r="B6" s="108" t="s">
        <v>77</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row>
    <row r="8" spans="1:44" ht="15" x14ac:dyDescent="0.25">
      <c r="B8" s="108" t="s">
        <v>76</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row>
    <row r="10" spans="1:44" ht="15" x14ac:dyDescent="0.2">
      <c r="A10" s="74" t="s">
        <v>75</v>
      </c>
      <c r="B10" s="72" t="s">
        <v>74</v>
      </c>
      <c r="C10" s="72" t="s">
        <v>73</v>
      </c>
      <c r="D10" s="74" t="s">
        <v>72</v>
      </c>
      <c r="E10" s="74" t="s">
        <v>71</v>
      </c>
      <c r="F10" s="90" t="s">
        <v>70</v>
      </c>
      <c r="G10" s="72" t="s">
        <v>69</v>
      </c>
      <c r="H10" s="72" t="s">
        <v>68</v>
      </c>
      <c r="I10" s="74" t="s">
        <v>67</v>
      </c>
      <c r="J10" s="75" t="s">
        <v>219</v>
      </c>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7"/>
      <c r="AL10" s="75" t="s">
        <v>220</v>
      </c>
      <c r="AM10" s="76"/>
      <c r="AN10" s="76"/>
      <c r="AO10" s="76"/>
      <c r="AP10" s="76"/>
      <c r="AQ10" s="76"/>
      <c r="AR10" s="77"/>
    </row>
    <row r="11" spans="1:44" x14ac:dyDescent="0.2">
      <c r="A11" s="73"/>
      <c r="B11" s="73"/>
      <c r="C11" s="73"/>
      <c r="D11" s="89"/>
      <c r="E11" s="89"/>
      <c r="F11" s="91"/>
      <c r="G11" s="73"/>
      <c r="H11" s="73"/>
      <c r="I11" s="73"/>
      <c r="J11" s="44">
        <v>1</v>
      </c>
      <c r="K11" s="44">
        <v>2</v>
      </c>
      <c r="L11" s="44">
        <v>3</v>
      </c>
      <c r="M11" s="44">
        <v>4</v>
      </c>
      <c r="N11" s="44">
        <v>5</v>
      </c>
      <c r="O11" s="44">
        <v>6</v>
      </c>
      <c r="P11" s="44">
        <v>7</v>
      </c>
      <c r="Q11" s="44">
        <v>8</v>
      </c>
      <c r="R11" s="44">
        <v>9</v>
      </c>
      <c r="S11" s="44">
        <v>10</v>
      </c>
      <c r="T11" s="44">
        <v>11</v>
      </c>
      <c r="U11" s="44">
        <v>12</v>
      </c>
      <c r="V11" s="44">
        <v>13</v>
      </c>
      <c r="W11" s="44">
        <v>14</v>
      </c>
      <c r="X11" s="44">
        <v>15</v>
      </c>
      <c r="Y11" s="44">
        <v>16</v>
      </c>
      <c r="Z11" s="44">
        <v>17</v>
      </c>
      <c r="AA11" s="44">
        <v>18</v>
      </c>
      <c r="AB11" s="44">
        <v>19</v>
      </c>
      <c r="AC11" s="44">
        <v>20</v>
      </c>
      <c r="AD11" s="44">
        <v>21</v>
      </c>
      <c r="AE11" s="44">
        <v>22</v>
      </c>
      <c r="AF11" s="44">
        <v>23</v>
      </c>
      <c r="AG11" s="44">
        <v>24</v>
      </c>
      <c r="AH11" s="44">
        <v>25</v>
      </c>
      <c r="AI11" s="44">
        <v>26</v>
      </c>
      <c r="AJ11" s="44">
        <v>27</v>
      </c>
      <c r="AK11" s="44">
        <v>28</v>
      </c>
      <c r="AL11" s="44">
        <v>1</v>
      </c>
      <c r="AM11" s="44">
        <v>2</v>
      </c>
      <c r="AN11" s="44">
        <v>3</v>
      </c>
      <c r="AO11" s="44">
        <v>4</v>
      </c>
      <c r="AP11" s="44">
        <v>5</v>
      </c>
      <c r="AQ11" s="44">
        <v>6</v>
      </c>
      <c r="AR11" s="44">
        <v>7</v>
      </c>
    </row>
    <row r="12" spans="1:44" x14ac:dyDescent="0.2">
      <c r="A12" s="28"/>
      <c r="B12" s="43" t="s">
        <v>66</v>
      </c>
      <c r="C12" s="39"/>
      <c r="D12" s="39"/>
      <c r="E12" s="39"/>
      <c r="F12" s="39"/>
      <c r="G12" s="42"/>
      <c r="H12" s="42"/>
      <c r="I12" s="38"/>
      <c r="J12" s="41"/>
      <c r="K12" s="41"/>
      <c r="L12" s="41"/>
      <c r="M12" s="41"/>
      <c r="N12" s="41"/>
      <c r="O12" s="41"/>
      <c r="P12" s="41"/>
      <c r="Q12" s="41"/>
      <c r="R12" s="41"/>
      <c r="S12" s="41"/>
      <c r="T12" s="41"/>
      <c r="U12" s="41"/>
      <c r="V12" s="41"/>
      <c r="W12" s="41"/>
      <c r="X12" s="41"/>
      <c r="Y12" s="41"/>
      <c r="Z12" s="41"/>
      <c r="AA12" s="41"/>
      <c r="AB12" s="41"/>
      <c r="AC12" s="41"/>
      <c r="AD12" s="34"/>
      <c r="AE12" s="28"/>
      <c r="AF12" s="28"/>
      <c r="AG12" s="28"/>
      <c r="AH12" s="28"/>
      <c r="AI12" s="28"/>
      <c r="AJ12" s="28"/>
      <c r="AK12" s="28"/>
      <c r="AL12" s="28"/>
      <c r="AM12" s="28"/>
      <c r="AN12" s="28"/>
      <c r="AO12" s="28"/>
      <c r="AP12" s="28"/>
      <c r="AQ12" s="28"/>
      <c r="AR12" s="28"/>
    </row>
    <row r="13" spans="1:44" x14ac:dyDescent="0.2">
      <c r="A13" s="30">
        <v>1</v>
      </c>
      <c r="B13" s="28" t="s">
        <v>65</v>
      </c>
      <c r="C13" s="30"/>
      <c r="D13" s="30" t="s">
        <v>62</v>
      </c>
      <c r="E13" s="30" t="s">
        <v>61</v>
      </c>
      <c r="F13" s="30"/>
      <c r="G13" s="37"/>
      <c r="H13" s="37"/>
      <c r="I13" s="30"/>
      <c r="J13" s="40"/>
      <c r="K13" s="40"/>
      <c r="L13" s="40"/>
      <c r="M13" s="34"/>
      <c r="N13" s="34"/>
      <c r="O13" s="34"/>
      <c r="P13" s="34"/>
      <c r="Q13" s="34"/>
      <c r="R13" s="34"/>
      <c r="S13" s="34"/>
      <c r="T13" s="34"/>
      <c r="U13" s="34"/>
      <c r="V13" s="28"/>
      <c r="W13" s="28"/>
      <c r="X13" s="28"/>
      <c r="Y13" s="28"/>
      <c r="Z13" s="28"/>
      <c r="AA13" s="28"/>
      <c r="AB13" s="28"/>
      <c r="AC13" s="28"/>
      <c r="AD13" s="28"/>
      <c r="AE13" s="28"/>
      <c r="AF13" s="28"/>
      <c r="AG13" s="28"/>
      <c r="AH13" s="28"/>
      <c r="AI13" s="28"/>
      <c r="AJ13" s="28"/>
      <c r="AK13" s="28"/>
      <c r="AL13" s="28"/>
      <c r="AM13" s="28"/>
      <c r="AN13" s="28"/>
      <c r="AO13" s="28"/>
      <c r="AP13" s="28"/>
      <c r="AQ13" s="28"/>
      <c r="AR13" s="28"/>
    </row>
    <row r="14" spans="1:44" x14ac:dyDescent="0.2">
      <c r="A14" s="30">
        <v>2</v>
      </c>
      <c r="B14" s="28" t="s">
        <v>60</v>
      </c>
      <c r="C14" s="30"/>
      <c r="D14" s="30"/>
      <c r="E14" s="30"/>
      <c r="F14" s="30"/>
      <c r="G14" s="37"/>
      <c r="H14" s="37"/>
      <c r="I14" s="30"/>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A15" s="30">
        <v>3</v>
      </c>
      <c r="B15" s="28"/>
      <c r="C15" s="30"/>
      <c r="D15" s="30"/>
      <c r="E15" s="30"/>
      <c r="F15" s="30"/>
      <c r="G15" s="37"/>
      <c r="H15" s="37"/>
      <c r="I15" s="30"/>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row>
    <row r="16" spans="1:44" x14ac:dyDescent="0.2">
      <c r="A16" s="30">
        <v>4</v>
      </c>
      <c r="B16" s="28"/>
      <c r="C16" s="30"/>
      <c r="D16" s="30"/>
      <c r="E16" s="30"/>
      <c r="F16" s="30"/>
      <c r="G16" s="37"/>
      <c r="H16" s="37"/>
      <c r="I16" s="30"/>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row>
    <row r="17" spans="1:44" x14ac:dyDescent="0.2">
      <c r="A17" s="30">
        <v>5</v>
      </c>
      <c r="B17" s="28"/>
      <c r="C17" s="30"/>
      <c r="D17" s="30"/>
      <c r="E17" s="30"/>
      <c r="F17" s="30"/>
      <c r="G17" s="37"/>
      <c r="H17" s="37"/>
      <c r="I17" s="30"/>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row>
    <row r="18" spans="1:44" x14ac:dyDescent="0.2">
      <c r="A18" s="30">
        <v>6</v>
      </c>
      <c r="B18" s="28"/>
      <c r="C18" s="30"/>
      <c r="D18" s="30"/>
      <c r="E18" s="30"/>
      <c r="F18" s="30"/>
      <c r="G18" s="37"/>
      <c r="H18" s="37"/>
      <c r="I18" s="30"/>
      <c r="J18" s="28"/>
      <c r="K18" s="28"/>
      <c r="L18" s="28"/>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row>
    <row r="19" spans="1:44" x14ac:dyDescent="0.2">
      <c r="A19" s="30">
        <v>7</v>
      </c>
      <c r="B19" s="28"/>
      <c r="C19" s="30"/>
      <c r="D19" s="30"/>
      <c r="E19" s="30"/>
      <c r="F19" s="30"/>
      <c r="G19" s="37"/>
      <c r="H19" s="37"/>
      <c r="I19" s="30"/>
      <c r="J19" s="28"/>
      <c r="K19" s="28"/>
      <c r="L19" s="28"/>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row>
    <row r="20" spans="1:44" x14ac:dyDescent="0.2">
      <c r="A20" s="30">
        <v>8</v>
      </c>
      <c r="B20" s="28"/>
      <c r="C20" s="30"/>
      <c r="D20" s="30"/>
      <c r="E20" s="30"/>
      <c r="F20" s="30"/>
      <c r="G20" s="37"/>
      <c r="H20" s="37"/>
      <c r="I20" s="30"/>
      <c r="J20" s="28"/>
      <c r="K20" s="28"/>
      <c r="L20" s="28"/>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row>
    <row r="21" spans="1:44" x14ac:dyDescent="0.2">
      <c r="A21" s="28"/>
      <c r="B21" s="38" t="s">
        <v>64</v>
      </c>
      <c r="C21" s="39"/>
      <c r="D21" s="39"/>
      <c r="E21" s="39"/>
      <c r="F21" s="39"/>
      <c r="G21" s="39"/>
      <c r="H21" s="39"/>
      <c r="I21" s="38"/>
      <c r="J21" s="28"/>
      <c r="K21" s="28"/>
      <c r="L21" s="28"/>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row>
    <row r="22" spans="1:44" x14ac:dyDescent="0.2">
      <c r="A22" s="30">
        <v>1</v>
      </c>
      <c r="B22" s="28" t="s">
        <v>63</v>
      </c>
      <c r="C22" s="30"/>
      <c r="D22" s="30" t="s">
        <v>62</v>
      </c>
      <c r="E22" s="30" t="s">
        <v>61</v>
      </c>
      <c r="F22" s="30"/>
      <c r="G22" s="37"/>
      <c r="H22" s="37"/>
      <c r="I22" s="30"/>
      <c r="J22" s="28"/>
      <c r="K22" s="28"/>
      <c r="L22" s="28"/>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row>
    <row r="23" spans="1:44" x14ac:dyDescent="0.2">
      <c r="A23" s="30">
        <v>2</v>
      </c>
      <c r="B23" s="28" t="s">
        <v>60</v>
      </c>
      <c r="C23" s="30"/>
      <c r="D23" s="30"/>
      <c r="E23" s="30"/>
      <c r="F23" s="30"/>
      <c r="G23" s="37"/>
      <c r="H23" s="37"/>
      <c r="I23" s="30"/>
      <c r="J23" s="28"/>
      <c r="K23" s="28"/>
      <c r="L23" s="28"/>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1:44" x14ac:dyDescent="0.2">
      <c r="A24" s="30">
        <v>3</v>
      </c>
      <c r="B24" s="28"/>
      <c r="C24" s="30"/>
      <c r="D24" s="30"/>
      <c r="E24" s="30"/>
      <c r="F24" s="30"/>
      <c r="G24" s="37"/>
      <c r="H24" s="37"/>
      <c r="I24" s="30"/>
      <c r="J24" s="28"/>
      <c r="K24" s="28"/>
      <c r="L24" s="28"/>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row>
    <row r="25" spans="1:44" x14ac:dyDescent="0.2">
      <c r="A25" s="30">
        <v>4</v>
      </c>
      <c r="B25" s="28"/>
      <c r="C25" s="30"/>
      <c r="D25" s="30"/>
      <c r="E25" s="30"/>
      <c r="F25" s="30"/>
      <c r="G25" s="37"/>
      <c r="H25" s="37"/>
      <c r="I25" s="30"/>
      <c r="J25" s="28"/>
      <c r="K25" s="28"/>
      <c r="L25" s="28"/>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row>
    <row r="26" spans="1:44" x14ac:dyDescent="0.2">
      <c r="A26" s="30">
        <v>5</v>
      </c>
      <c r="B26" s="28"/>
      <c r="C26" s="30"/>
      <c r="D26" s="30"/>
      <c r="E26" s="30"/>
      <c r="F26" s="30"/>
      <c r="G26" s="37"/>
      <c r="H26" s="37"/>
      <c r="I26" s="30"/>
      <c r="J26" s="28"/>
      <c r="K26" s="28"/>
      <c r="L26" s="28"/>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row>
    <row r="27" spans="1:44" x14ac:dyDescent="0.2">
      <c r="A27" s="30"/>
      <c r="B27" s="38" t="s">
        <v>59</v>
      </c>
      <c r="C27" s="39"/>
      <c r="D27" s="39"/>
      <c r="E27" s="39"/>
      <c r="F27" s="39"/>
      <c r="G27" s="39"/>
      <c r="H27" s="39"/>
      <c r="I27" s="38">
        <v>1</v>
      </c>
      <c r="J27" s="28"/>
      <c r="K27" s="28"/>
      <c r="L27" s="28"/>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row>
    <row r="28" spans="1:44" x14ac:dyDescent="0.2">
      <c r="A28" s="30">
        <v>1</v>
      </c>
      <c r="B28" s="28" t="s">
        <v>58</v>
      </c>
      <c r="C28" s="30"/>
      <c r="D28" s="30"/>
      <c r="E28" s="30"/>
      <c r="F28" s="30"/>
      <c r="G28" s="37"/>
      <c r="H28" s="37"/>
      <c r="I28" s="30">
        <v>1</v>
      </c>
      <c r="J28" s="28"/>
      <c r="K28" s="28"/>
      <c r="L28" s="28"/>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row>
    <row r="31" spans="1:44" ht="14.25" x14ac:dyDescent="0.2">
      <c r="A31" s="36"/>
      <c r="B31" s="35"/>
      <c r="C31" s="35"/>
      <c r="D31" s="35"/>
      <c r="E31" s="35"/>
      <c r="F31" s="35"/>
      <c r="G31" s="35"/>
      <c r="H31" s="35"/>
      <c r="I31" s="78" t="s">
        <v>57</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row>
    <row r="32" spans="1:44" x14ac:dyDescent="0.2">
      <c r="I32" s="30" t="s">
        <v>56</v>
      </c>
      <c r="J32" s="34"/>
      <c r="K32" s="34"/>
      <c r="L32" s="34"/>
      <c r="M32" s="34"/>
      <c r="N32" s="34"/>
      <c r="O32" s="34"/>
      <c r="P32" s="34"/>
      <c r="Q32" s="34"/>
      <c r="R32" s="34"/>
      <c r="S32" s="93" t="s">
        <v>56</v>
      </c>
      <c r="T32" s="102"/>
      <c r="U32" s="97"/>
      <c r="V32" s="34"/>
      <c r="W32" s="34"/>
      <c r="X32" s="34"/>
      <c r="Y32" s="34"/>
      <c r="Z32" s="34"/>
      <c r="AA32" s="34"/>
      <c r="AB32" s="34"/>
      <c r="AC32" s="34"/>
      <c r="AD32" s="34"/>
      <c r="AE32" s="34"/>
      <c r="AF32" s="34"/>
      <c r="AG32" s="34"/>
      <c r="AH32" s="28"/>
      <c r="AI32" s="28"/>
      <c r="AJ32" s="28"/>
      <c r="AK32" s="28"/>
      <c r="AL32" s="28"/>
      <c r="AM32" s="28"/>
      <c r="AN32" s="28"/>
      <c r="AO32" s="28"/>
      <c r="AP32" s="28"/>
      <c r="AQ32" s="28"/>
      <c r="AR32" s="28"/>
    </row>
    <row r="33" spans="7:44" x14ac:dyDescent="0.2">
      <c r="I33" s="30" t="s">
        <v>55</v>
      </c>
      <c r="J33" s="34"/>
      <c r="K33" s="34"/>
      <c r="L33" s="34"/>
      <c r="M33" s="34"/>
      <c r="N33" s="34"/>
      <c r="O33" s="34"/>
      <c r="P33" s="93" t="s">
        <v>54</v>
      </c>
      <c r="Q33" s="102"/>
      <c r="R33" s="97"/>
      <c r="S33" s="103"/>
      <c r="T33" s="104"/>
      <c r="U33" s="105"/>
      <c r="V33" s="34"/>
      <c r="W33" s="34"/>
      <c r="X33" s="34"/>
      <c r="Y33" s="34"/>
      <c r="Z33" s="34"/>
      <c r="AA33" s="34"/>
      <c r="AB33" s="34"/>
      <c r="AC33" s="34"/>
      <c r="AD33" s="34"/>
      <c r="AE33" s="34"/>
      <c r="AF33" s="34"/>
      <c r="AG33" s="34"/>
      <c r="AH33" s="28"/>
      <c r="AI33" s="28"/>
      <c r="AJ33" s="28"/>
      <c r="AK33" s="28"/>
      <c r="AL33" s="28"/>
      <c r="AM33" s="28"/>
      <c r="AN33" s="28"/>
      <c r="AO33" s="28"/>
      <c r="AP33" s="28"/>
      <c r="AQ33" s="28"/>
      <c r="AR33" s="28"/>
    </row>
    <row r="34" spans="7:44" x14ac:dyDescent="0.2">
      <c r="I34" s="30" t="s">
        <v>52</v>
      </c>
      <c r="J34" s="28"/>
      <c r="K34" s="28"/>
      <c r="L34" s="28"/>
      <c r="M34" s="28"/>
      <c r="N34" s="28"/>
      <c r="O34" s="28"/>
      <c r="P34" s="103"/>
      <c r="Q34" s="104"/>
      <c r="R34" s="105"/>
      <c r="S34" s="103"/>
      <c r="T34" s="104"/>
      <c r="U34" s="105"/>
      <c r="V34" s="34"/>
      <c r="W34" s="34"/>
      <c r="X34" s="34"/>
      <c r="Y34" s="34"/>
      <c r="Z34" s="93" t="s">
        <v>53</v>
      </c>
      <c r="AA34" s="97"/>
      <c r="AB34" s="34"/>
      <c r="AC34" s="34"/>
      <c r="AD34" s="93" t="s">
        <v>52</v>
      </c>
      <c r="AE34" s="102"/>
      <c r="AF34" s="102"/>
      <c r="AG34" s="102"/>
      <c r="AH34" s="102"/>
      <c r="AI34" s="102"/>
      <c r="AJ34" s="97"/>
      <c r="AK34" s="28"/>
      <c r="AL34" s="28"/>
      <c r="AM34" s="28"/>
      <c r="AN34" s="28"/>
      <c r="AO34" s="28"/>
      <c r="AP34" s="28"/>
      <c r="AQ34" s="28"/>
      <c r="AR34" s="28"/>
    </row>
    <row r="35" spans="7:44" x14ac:dyDescent="0.2">
      <c r="I35" s="30" t="s">
        <v>51</v>
      </c>
      <c r="J35" s="93" t="s">
        <v>50</v>
      </c>
      <c r="K35" s="102"/>
      <c r="L35" s="97"/>
      <c r="M35" s="93" t="s">
        <v>50</v>
      </c>
      <c r="N35" s="97"/>
      <c r="O35" s="34"/>
      <c r="P35" s="103"/>
      <c r="Q35" s="104"/>
      <c r="R35" s="105"/>
      <c r="S35" s="103"/>
      <c r="T35" s="104"/>
      <c r="U35" s="105"/>
      <c r="V35" s="100">
        <v>4</v>
      </c>
      <c r="W35" s="34"/>
      <c r="X35" s="34"/>
      <c r="Y35" s="34"/>
      <c r="Z35" s="103"/>
      <c r="AA35" s="105"/>
      <c r="AB35" s="93" t="s">
        <v>51</v>
      </c>
      <c r="AC35" s="97"/>
      <c r="AD35" s="103"/>
      <c r="AE35" s="104"/>
      <c r="AF35" s="104"/>
      <c r="AG35" s="104"/>
      <c r="AH35" s="104"/>
      <c r="AI35" s="104"/>
      <c r="AJ35" s="105"/>
      <c r="AK35" s="93" t="s">
        <v>50</v>
      </c>
      <c r="AL35" s="94"/>
      <c r="AM35" s="93" t="s">
        <v>50</v>
      </c>
      <c r="AN35" s="97"/>
      <c r="AO35" s="93" t="s">
        <v>50</v>
      </c>
      <c r="AP35" s="97"/>
      <c r="AQ35" s="28"/>
      <c r="AR35" s="28"/>
    </row>
    <row r="36" spans="7:44" x14ac:dyDescent="0.2">
      <c r="I36" s="30" t="s">
        <v>49</v>
      </c>
      <c r="J36" s="98"/>
      <c r="K36" s="79"/>
      <c r="L36" s="99"/>
      <c r="M36" s="98"/>
      <c r="N36" s="99"/>
      <c r="O36" s="33">
        <v>2</v>
      </c>
      <c r="P36" s="98"/>
      <c r="Q36" s="79"/>
      <c r="R36" s="99"/>
      <c r="S36" s="98"/>
      <c r="T36" s="79"/>
      <c r="U36" s="99"/>
      <c r="V36" s="101"/>
      <c r="W36" s="34"/>
      <c r="X36" s="34"/>
      <c r="Y36" s="34"/>
      <c r="Z36" s="98"/>
      <c r="AA36" s="99"/>
      <c r="AB36" s="98"/>
      <c r="AC36" s="99"/>
      <c r="AD36" s="98"/>
      <c r="AE36" s="79"/>
      <c r="AF36" s="79"/>
      <c r="AG36" s="79"/>
      <c r="AH36" s="79"/>
      <c r="AI36" s="79"/>
      <c r="AJ36" s="99"/>
      <c r="AK36" s="95"/>
      <c r="AL36" s="96"/>
      <c r="AM36" s="98"/>
      <c r="AN36" s="99"/>
      <c r="AO36" s="98"/>
      <c r="AP36" s="99"/>
      <c r="AQ36" s="33">
        <v>2</v>
      </c>
      <c r="AR36" s="33">
        <v>2</v>
      </c>
    </row>
    <row r="38" spans="7:44" ht="15" x14ac:dyDescent="0.25">
      <c r="G38" s="78" t="s">
        <v>48</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row>
    <row r="39" spans="7:44" ht="15" x14ac:dyDescent="0.25">
      <c r="G39" s="84" t="s">
        <v>221</v>
      </c>
      <c r="H39" s="85"/>
      <c r="I39" s="85"/>
      <c r="J39" s="81" t="s">
        <v>47</v>
      </c>
      <c r="K39" s="82"/>
      <c r="L39" s="82"/>
      <c r="M39" s="82"/>
      <c r="N39" s="82"/>
      <c r="O39" s="82"/>
      <c r="P39" s="82"/>
      <c r="Q39" s="82"/>
      <c r="R39" s="82"/>
      <c r="S39" s="82"/>
      <c r="T39" s="82"/>
      <c r="U39" s="82"/>
      <c r="V39" s="82"/>
      <c r="W39" s="82"/>
      <c r="X39" s="82"/>
      <c r="Y39" s="82"/>
      <c r="Z39" s="82"/>
      <c r="AA39" s="82"/>
      <c r="AB39" s="82"/>
      <c r="AC39" s="82"/>
      <c r="AD39" s="82"/>
      <c r="AE39" s="82"/>
      <c r="AF39" s="82"/>
      <c r="AG39" s="82"/>
      <c r="AH39" s="83"/>
      <c r="AI39" s="28"/>
      <c r="AJ39" s="28"/>
      <c r="AK39" s="28"/>
      <c r="AL39" s="28"/>
      <c r="AM39" s="28"/>
      <c r="AN39" s="28"/>
      <c r="AO39" s="28"/>
      <c r="AP39" s="28"/>
      <c r="AQ39" s="28"/>
      <c r="AR39" s="28"/>
    </row>
    <row r="40" spans="7:44" ht="15" x14ac:dyDescent="0.25">
      <c r="G40" s="84" t="s">
        <v>222</v>
      </c>
      <c r="H40" s="85"/>
      <c r="I40" s="85"/>
      <c r="J40" s="86"/>
      <c r="K40" s="87"/>
      <c r="L40" s="87"/>
      <c r="M40" s="87"/>
      <c r="N40" s="87"/>
      <c r="O40" s="87"/>
      <c r="P40" s="87"/>
      <c r="Q40" s="87"/>
      <c r="R40" s="87"/>
      <c r="S40" s="87"/>
      <c r="T40" s="87"/>
      <c r="U40" s="87"/>
      <c r="V40" s="87"/>
      <c r="W40" s="87"/>
      <c r="X40" s="87"/>
      <c r="Y40" s="87"/>
      <c r="Z40" s="87"/>
      <c r="AA40" s="87"/>
      <c r="AB40" s="87"/>
      <c r="AC40" s="87"/>
      <c r="AD40" s="87"/>
      <c r="AE40" s="87"/>
      <c r="AF40" s="87"/>
      <c r="AG40" s="87"/>
      <c r="AH40" s="88"/>
      <c r="AI40" s="28"/>
      <c r="AJ40" s="28"/>
      <c r="AK40" s="28"/>
      <c r="AL40" s="28"/>
      <c r="AM40" s="28"/>
      <c r="AN40" s="28"/>
      <c r="AO40" s="28"/>
      <c r="AP40" s="28"/>
      <c r="AQ40" s="28"/>
      <c r="AR40" s="28"/>
    </row>
    <row r="41" spans="7:44" ht="15" x14ac:dyDescent="0.25">
      <c r="G41" s="84" t="s">
        <v>223</v>
      </c>
      <c r="H41" s="85"/>
      <c r="I41" s="85"/>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81" t="s">
        <v>46</v>
      </c>
      <c r="AJ41" s="82"/>
      <c r="AK41" s="82"/>
      <c r="AL41" s="82"/>
      <c r="AM41" s="82"/>
      <c r="AN41" s="82"/>
      <c r="AO41" s="82"/>
      <c r="AP41" s="82"/>
      <c r="AQ41" s="82"/>
      <c r="AR41" s="83"/>
    </row>
    <row r="42" spans="7:44" ht="15" x14ac:dyDescent="0.25">
      <c r="G42" s="84" t="s">
        <v>224</v>
      </c>
      <c r="H42" s="85"/>
      <c r="I42" s="85"/>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81"/>
      <c r="AJ42" s="82"/>
      <c r="AK42" s="82"/>
      <c r="AL42" s="82"/>
      <c r="AM42" s="82"/>
      <c r="AN42" s="82"/>
      <c r="AO42" s="82"/>
      <c r="AP42" s="82"/>
      <c r="AQ42" s="82"/>
      <c r="AR42" s="83"/>
    </row>
    <row r="45" spans="7:44" ht="15" x14ac:dyDescent="0.25">
      <c r="H45" s="78" t="s">
        <v>45</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row>
    <row r="46" spans="7:44" ht="22.5" x14ac:dyDescent="0.2">
      <c r="H46" s="30" t="s">
        <v>44</v>
      </c>
      <c r="I46" s="32" t="s">
        <v>43</v>
      </c>
      <c r="J46" s="31">
        <v>1</v>
      </c>
      <c r="K46" s="31">
        <v>2</v>
      </c>
      <c r="L46" s="31">
        <v>3</v>
      </c>
      <c r="M46" s="31">
        <v>4</v>
      </c>
      <c r="N46" s="31">
        <v>5</v>
      </c>
      <c r="O46" s="31">
        <v>6</v>
      </c>
      <c r="P46" s="31">
        <v>7</v>
      </c>
      <c r="Q46" s="31">
        <v>8</v>
      </c>
      <c r="R46" s="31">
        <v>9</v>
      </c>
      <c r="S46" s="31">
        <v>10</v>
      </c>
      <c r="T46" s="31">
        <v>11</v>
      </c>
      <c r="U46" s="31">
        <v>12</v>
      </c>
      <c r="V46" s="31">
        <v>13</v>
      </c>
      <c r="W46" s="31">
        <v>14</v>
      </c>
      <c r="X46" s="31">
        <v>15</v>
      </c>
      <c r="Y46" s="31">
        <v>16</v>
      </c>
      <c r="Z46" s="31">
        <v>17</v>
      </c>
      <c r="AA46" s="31">
        <v>18</v>
      </c>
      <c r="AB46" s="31">
        <v>19</v>
      </c>
      <c r="AC46" s="31">
        <v>20</v>
      </c>
      <c r="AD46" s="31">
        <v>21</v>
      </c>
      <c r="AE46" s="31">
        <v>22</v>
      </c>
      <c r="AF46" s="31">
        <v>23</v>
      </c>
      <c r="AG46" s="31">
        <v>24</v>
      </c>
      <c r="AH46" s="31">
        <v>25</v>
      </c>
      <c r="AI46" s="31">
        <v>26</v>
      </c>
      <c r="AJ46" s="31">
        <v>27</v>
      </c>
      <c r="AK46" s="31">
        <v>28</v>
      </c>
      <c r="AL46" s="31">
        <v>1</v>
      </c>
      <c r="AM46" s="31">
        <v>2</v>
      </c>
      <c r="AN46" s="31">
        <v>3</v>
      </c>
      <c r="AO46" s="31">
        <v>4</v>
      </c>
      <c r="AP46" s="31">
        <v>5</v>
      </c>
      <c r="AQ46" s="31">
        <v>6</v>
      </c>
      <c r="AR46" s="31">
        <v>7</v>
      </c>
    </row>
    <row r="47" spans="7:44" x14ac:dyDescent="0.2">
      <c r="H47" s="30" t="s">
        <v>42</v>
      </c>
      <c r="I47" s="30">
        <v>15</v>
      </c>
      <c r="J47" s="29"/>
      <c r="K47" s="29"/>
      <c r="L47" s="29"/>
      <c r="M47" s="29"/>
      <c r="N47" s="29"/>
      <c r="O47" s="29"/>
      <c r="P47" s="28"/>
      <c r="Q47" s="28"/>
      <c r="R47" s="28"/>
      <c r="S47" s="28"/>
      <c r="T47" s="28"/>
      <c r="U47" s="28"/>
      <c r="V47" s="28"/>
      <c r="W47" s="28"/>
      <c r="X47" s="28"/>
      <c r="Y47" s="28"/>
      <c r="Z47" s="28"/>
      <c r="AA47" s="28"/>
      <c r="AB47" s="29"/>
      <c r="AC47" s="29"/>
      <c r="AD47" s="29"/>
      <c r="AE47" s="29"/>
      <c r="AF47" s="29"/>
      <c r="AG47" s="29"/>
      <c r="AH47" s="29"/>
      <c r="AI47" s="29"/>
      <c r="AJ47" s="29"/>
      <c r="AK47" s="28"/>
      <c r="AL47" s="28"/>
      <c r="AM47" s="28"/>
      <c r="AN47" s="28"/>
      <c r="AO47" s="28"/>
      <c r="AP47" s="28"/>
      <c r="AQ47" s="28"/>
      <c r="AR47" s="28"/>
    </row>
    <row r="48" spans="7:44" x14ac:dyDescent="0.2">
      <c r="H48" s="30" t="s">
        <v>41</v>
      </c>
      <c r="I48" s="30">
        <v>10</v>
      </c>
      <c r="J48" s="28"/>
      <c r="K48" s="28"/>
      <c r="L48" s="28"/>
      <c r="M48" s="28"/>
      <c r="N48" s="28"/>
      <c r="O48" s="28"/>
      <c r="P48" s="29"/>
      <c r="Q48" s="29"/>
      <c r="R48" s="29"/>
      <c r="S48" s="29"/>
      <c r="T48" s="29"/>
      <c r="U48" s="29"/>
      <c r="V48" s="28"/>
      <c r="W48" s="28"/>
      <c r="X48" s="28"/>
      <c r="Y48" s="28"/>
      <c r="Z48" s="29"/>
      <c r="AA48" s="29"/>
      <c r="AB48" s="28"/>
      <c r="AC48" s="28"/>
      <c r="AD48" s="28"/>
      <c r="AE48" s="28"/>
      <c r="AF48" s="28"/>
      <c r="AG48" s="28"/>
      <c r="AH48" s="28"/>
      <c r="AI48" s="28"/>
      <c r="AJ48" s="28"/>
      <c r="AK48" s="28"/>
      <c r="AL48" s="28"/>
      <c r="AM48" s="28"/>
      <c r="AN48" s="28"/>
      <c r="AO48" s="29"/>
      <c r="AP48" s="29"/>
      <c r="AQ48" s="28"/>
      <c r="AR48" s="28"/>
    </row>
    <row r="49" spans="8:44" x14ac:dyDescent="0.2">
      <c r="H49" s="30" t="s">
        <v>40</v>
      </c>
      <c r="I49" s="30">
        <v>1</v>
      </c>
      <c r="J49" s="28"/>
      <c r="K49" s="28"/>
      <c r="L49" s="28"/>
      <c r="M49" s="28"/>
      <c r="N49" s="28"/>
      <c r="O49" s="28"/>
      <c r="P49" s="28"/>
      <c r="Q49" s="28"/>
      <c r="R49" s="28"/>
      <c r="S49" s="28"/>
      <c r="T49" s="28"/>
      <c r="U49" s="28"/>
      <c r="V49" s="29"/>
      <c r="W49" s="28"/>
      <c r="X49" s="28"/>
      <c r="Y49" s="28"/>
      <c r="Z49" s="28"/>
      <c r="AA49" s="28"/>
      <c r="AB49" s="28"/>
      <c r="AC49" s="28"/>
      <c r="AD49" s="28"/>
      <c r="AE49" s="28"/>
      <c r="AF49" s="28"/>
      <c r="AG49" s="28"/>
      <c r="AH49" s="28"/>
      <c r="AI49" s="28"/>
      <c r="AJ49" s="28"/>
      <c r="AK49" s="28"/>
      <c r="AL49" s="28"/>
      <c r="AM49" s="28"/>
      <c r="AN49" s="28"/>
      <c r="AO49" s="28"/>
      <c r="AP49" s="28"/>
      <c r="AQ49" s="28"/>
      <c r="AR49" s="28"/>
    </row>
  </sheetData>
  <mergeCells count="37">
    <mergeCell ref="X1:AR1"/>
    <mergeCell ref="A4:AR4"/>
    <mergeCell ref="B6:AP6"/>
    <mergeCell ref="B8:AR8"/>
    <mergeCell ref="F10:F11"/>
    <mergeCell ref="G38:AR38"/>
    <mergeCell ref="G39:I39"/>
    <mergeCell ref="AL10:AR10"/>
    <mergeCell ref="AK35:AL36"/>
    <mergeCell ref="AM35:AN36"/>
    <mergeCell ref="AO35:AP36"/>
    <mergeCell ref="M35:N36"/>
    <mergeCell ref="V35:V36"/>
    <mergeCell ref="AB35:AC36"/>
    <mergeCell ref="S32:U36"/>
    <mergeCell ref="P33:R36"/>
    <mergeCell ref="Z34:AA36"/>
    <mergeCell ref="AD34:AJ36"/>
    <mergeCell ref="J35:L36"/>
    <mergeCell ref="H10:H11"/>
    <mergeCell ref="A10:A11"/>
    <mergeCell ref="B10:B11"/>
    <mergeCell ref="C10:C11"/>
    <mergeCell ref="D10:D11"/>
    <mergeCell ref="E10:E11"/>
    <mergeCell ref="G10:G11"/>
    <mergeCell ref="I10:I11"/>
    <mergeCell ref="J10:AK10"/>
    <mergeCell ref="I31:AR31"/>
    <mergeCell ref="H45:AR45"/>
    <mergeCell ref="J39:AH39"/>
    <mergeCell ref="G41:I41"/>
    <mergeCell ref="AI41:AR41"/>
    <mergeCell ref="G42:I42"/>
    <mergeCell ref="AI42:AR42"/>
    <mergeCell ref="G40:I40"/>
    <mergeCell ref="J40:AH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68" workbookViewId="0">
      <selection activeCell="B39" sqref="B39"/>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КР Мойка Хохряки</vt:lpstr>
      <vt:lpstr>прил.3.3. к ТЗ</vt:lpstr>
      <vt:lpstr>Прил. №3.4 к ТЗ</vt:lpstr>
      <vt:lpstr>Лист2</vt:lpstr>
      <vt:lpstr>Лист1</vt:lpstr>
      <vt:lpstr>'КР Мойка Хохряки'!Область_печати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Гулидова Мария Андреевна</cp:lastModifiedBy>
  <cp:lastPrinted>2025-03-03T13:03:20Z</cp:lastPrinted>
  <dcterms:created xsi:type="dcterms:W3CDTF">2013-03-06T06:41:02Z</dcterms:created>
  <dcterms:modified xsi:type="dcterms:W3CDTF">2025-03-06T14:24:52Z</dcterms:modified>
</cp:coreProperties>
</file>